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445"/>
  </bookViews>
  <sheets>
    <sheet name="PN-1 2018" sheetId="5" r:id="rId1"/>
  </sheets>
  <calcPr calcId="144525" iterate="1"/>
</workbook>
</file>

<file path=xl/calcChain.xml><?xml version="1.0" encoding="utf-8"?>
<calcChain xmlns="http://schemas.openxmlformats.org/spreadsheetml/2006/main">
  <c r="F137" i="5" l="1"/>
  <c r="H137" i="5"/>
  <c r="E137" i="5"/>
  <c r="G119" i="5"/>
  <c r="G100" i="5"/>
  <c r="G97" i="5"/>
  <c r="G90" i="5"/>
  <c r="G80" i="5"/>
  <c r="G75" i="5"/>
  <c r="G66" i="5"/>
  <c r="G57" i="5"/>
  <c r="G29" i="5"/>
  <c r="G17" i="5"/>
  <c r="F120" i="5"/>
  <c r="G137" i="5" l="1"/>
  <c r="G138" i="5"/>
</calcChain>
</file>

<file path=xl/sharedStrings.xml><?xml version="1.0" encoding="utf-8"?>
<sst xmlns="http://schemas.openxmlformats.org/spreadsheetml/2006/main" count="249" uniqueCount="155">
  <si>
    <t>Predmet nabave</t>
  </si>
  <si>
    <t>1.</t>
  </si>
  <si>
    <t>2.</t>
  </si>
  <si>
    <t>Namirnice - peciva i kolači</t>
  </si>
  <si>
    <t>Namirnice - povrće</t>
  </si>
  <si>
    <t>Namirnice - voće</t>
  </si>
  <si>
    <t>3.</t>
  </si>
  <si>
    <t>4.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</si>
  <si>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</si>
  <si>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</si>
  <si>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</si>
  <si>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</si>
  <si>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</si>
  <si>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</si>
  <si>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</si>
  <si>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</si>
  <si>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</si>
  <si>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</si>
  <si>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</si>
  <si>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</si>
  <si>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</si>
  <si>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</si>
  <si>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</si>
  <si>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</si>
  <si>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16.</t>
  </si>
  <si>
    <t>Ostali nespomenuti rashodi poslovanja</t>
  </si>
  <si>
    <t>Zdravstvene usluge</t>
  </si>
  <si>
    <t>17.</t>
  </si>
  <si>
    <t>18.</t>
  </si>
  <si>
    <t>Materijal i dijelovi za tek. i inv.održavanje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</si>
  <si>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</si>
  <si>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</si>
  <si>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</si>
  <si>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</si>
  <si>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</si>
  <si>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</si>
  <si>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</si>
  <si>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</si>
  <si>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</si>
  <si>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</si>
  <si>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Naknade troškova osobama izvan radnog odnos</t>
  </si>
  <si>
    <t>Knjige</t>
  </si>
  <si>
    <t>Uredska oprema i namještaj,računala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</si>
  <si>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</si>
  <si>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</si>
  <si>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</si>
  <si>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</si>
  <si>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</si>
  <si>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</si>
  <si>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</si>
  <si>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</si>
  <si>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</si>
  <si>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</si>
  <si>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</si>
  <si>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</si>
  <si>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</si>
  <si>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</si>
  <si>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</si>
  <si>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</si>
  <si>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</si>
  <si>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Dodatna ulaganja</t>
  </si>
  <si>
    <t>Poslovni objekti</t>
  </si>
  <si>
    <t>Namirnice - nespomenute namirnice</t>
  </si>
  <si>
    <t>Komunikacijska oprema</t>
  </si>
  <si>
    <t>Sportska i glazbena oprema</t>
  </si>
  <si>
    <t>Bagatelna nabava</t>
  </si>
  <si>
    <t>Zakupnine i najamnine</t>
  </si>
  <si>
    <t>Naknade za rad pred.i izvršnih tijela</t>
  </si>
  <si>
    <t>Pristojbe i naknade</t>
  </si>
  <si>
    <t>Troškovi sudskih postupaka</t>
  </si>
  <si>
    <t>PROCIJENJENA VRIJEDNOST NABAVE BEZ PDV-a
(IZMJENA I DOPUNA BR.1.)</t>
  </si>
  <si>
    <t>VRSTA POSTUPKA I NAČIN NABAVE</t>
  </si>
  <si>
    <t>UGOVOR O JAVNOJ NABAVI/OKVIRNI SPORAZUM</t>
  </si>
  <si>
    <t>PLANIRANI POČETAK POSTUPKA</t>
  </si>
  <si>
    <t>PLANIRANO TRAJANJE UGOVORA O JN ILI OKVIRNOG SPORAZUMA</t>
  </si>
  <si>
    <t>pedagoška dokumentacija</t>
  </si>
  <si>
    <t>ostali materijali</t>
  </si>
  <si>
    <t>vodoinstalaterski materijal</t>
  </si>
  <si>
    <t>sportska oprema</t>
  </si>
  <si>
    <t>kuhinjska oprema</t>
  </si>
  <si>
    <t>radio cd-i</t>
  </si>
  <si>
    <t>računalna oprema</t>
  </si>
  <si>
    <t>popravak centralnog grijanja</t>
  </si>
  <si>
    <t>radovi na električnim instalacijama</t>
  </si>
  <si>
    <t>servisi aparata, strojeva</t>
  </si>
  <si>
    <t>ispitivanje instalacija</t>
  </si>
  <si>
    <t>staklarske usluge</t>
  </si>
  <si>
    <t>radovi na vodovodnim instalacijama</t>
  </si>
  <si>
    <t>potrošak vode</t>
  </si>
  <si>
    <t>odvoz smeća</t>
  </si>
  <si>
    <t>deratizacija</t>
  </si>
  <si>
    <t>dimnjačarske usluge</t>
  </si>
  <si>
    <t>Reprezentacija</t>
  </si>
  <si>
    <t>organizacija natjecanja</t>
  </si>
  <si>
    <t>fotografiranje učenika</t>
  </si>
  <si>
    <t>didaktička pomagala</t>
  </si>
  <si>
    <t>osiguranje učenika</t>
  </si>
  <si>
    <t>potrebštine</t>
  </si>
  <si>
    <t>usluge popravaka opreme</t>
  </si>
  <si>
    <t>Namirnice - svinjetina</t>
  </si>
  <si>
    <t>Namirnice - perad</t>
  </si>
  <si>
    <t>PROCIJENJENA VRIJEDNOST NABAVE BEZ     PDV-a</t>
  </si>
  <si>
    <t>IZNOS IZ FINANCIJSKOG PLANA S   PDV-om</t>
  </si>
  <si>
    <t>IZNOS IZ FINANCIJSKOG PLANA bez   PDV-a</t>
  </si>
  <si>
    <t>Pozicija iz financij.
plana</t>
  </si>
  <si>
    <t>patrone s tonerima</t>
  </si>
  <si>
    <t>uredske potrepštine</t>
  </si>
  <si>
    <t>pribor za bijele ploče</t>
  </si>
  <si>
    <t>mala uredska oprema</t>
  </si>
  <si>
    <t>mala uredska oprema-fotokopirni papir</t>
  </si>
  <si>
    <t>toaletni papir,ručnici,ubrusi</t>
  </si>
  <si>
    <t>preparati za pranje,deterđenti,za pranje poda</t>
  </si>
  <si>
    <t>proizvodi za pranje posuđa</t>
  </si>
  <si>
    <t>Materijali i sirovine</t>
  </si>
  <si>
    <t>Namirnice - krušni proizvodi</t>
  </si>
  <si>
    <t>žice,prekidači</t>
  </si>
  <si>
    <t>žarulje</t>
  </si>
  <si>
    <t>rasvjetna tijela-lampe</t>
  </si>
  <si>
    <t>elektromaterijal</t>
  </si>
  <si>
    <t>elektrotehničke potrepštine (za računala)</t>
  </si>
  <si>
    <t>uredska oprema 30190</t>
  </si>
  <si>
    <t>usluge telefona,telefaxa</t>
  </si>
  <si>
    <t>poštarina</t>
  </si>
  <si>
    <t>popravak i održavanje računalne opreme</t>
  </si>
  <si>
    <t>Intelektualne i osobne usluge</t>
  </si>
  <si>
    <t>usluge agencija-izleti</t>
  </si>
  <si>
    <t>ostale intelekt.usluge-vođenje zaš.na radu,osp.</t>
  </si>
  <si>
    <t>Laboratorijske usluge</t>
  </si>
  <si>
    <t>Obvezni preventivni i zdr.pregledi</t>
  </si>
  <si>
    <t>Evidencijski broj nabave</t>
  </si>
  <si>
    <t>POSTUPAK PROVODI</t>
  </si>
  <si>
    <t>Zagrebačka županija</t>
  </si>
  <si>
    <t>2 godine</t>
  </si>
  <si>
    <t>Stručno usavršavanje zaposlenika</t>
  </si>
  <si>
    <t>Naknade troškova zaposlenima</t>
  </si>
  <si>
    <t>Službena putovanja</t>
  </si>
  <si>
    <t>publikacije, časopisi</t>
  </si>
  <si>
    <t xml:space="preserve">               IVANIĆ-GRAD</t>
  </si>
  <si>
    <t>Izravna nabava</t>
  </si>
  <si>
    <t>Električna energija -</t>
  </si>
  <si>
    <t>Namirnice - konzerve mesni pripravci</t>
  </si>
  <si>
    <t>Namirnice - junetina</t>
  </si>
  <si>
    <t>Javna nab.Zag. Žup.</t>
  </si>
  <si>
    <t>Javna nab. Zag. Žup.</t>
  </si>
  <si>
    <t>prijevoz učenika - izleti</t>
  </si>
  <si>
    <t>ostale  usluge</t>
  </si>
  <si>
    <t>Usluge banaka i pl. prometa</t>
  </si>
  <si>
    <t xml:space="preserve">GODIŠNJI PLAN NABAVE ZA 2018. GODINU </t>
  </si>
  <si>
    <t>Namirnice - krumpir</t>
  </si>
  <si>
    <t>Usluge promiđbe i informiranja</t>
  </si>
  <si>
    <t>naknada za uređenje voda</t>
  </si>
  <si>
    <t>Ravnateljica:                                         Predsjednica Školskog odbora:</t>
  </si>
  <si>
    <t>Ines Tudović                                                      Marina Rodeš</t>
  </si>
  <si>
    <t>OSNOVNA ŠKOLA ĐURE DEŽELIĆA IVANIĆ-GRAD</t>
  </si>
  <si>
    <t>Na osnovi odredaba Zakona o javnoj nabavi ( NN, broj. 110/07 i 125/08, 90/11. 143/13), te članka 38. Statuta OŠ Đure Deželića Ivanić-Grad,  Školski odbor dana 28.2.2018. godine donio je slijedeći: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</si>
</sst>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_k_n"/>
  </numFmts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4" xfId="0" applyBorder="1"/>
    <xf numFmtId="4" fontId="0" fillId="0" borderId="0" xfId="0" applyNumberFormat="1"/>
    <xf numFmtId="4" fontId="2" fillId="2" borderId="1" xfId="0" applyNumberFormat="1" applyFont="1" applyFill="1" applyBorder="1"/>
    <xf numFmtId="164" fontId="2" fillId="0" borderId="1" xfId="0" applyNumberFormat="1" applyFont="1" applyBorder="1"/>
    <xf numFmtId="4" fontId="0" fillId="0" borderId="0" xfId="0" applyNumberFormat="1" applyBorder="1" applyAlignment="1">
      <alignment horizontal="center"/>
    </xf>
    <xf numFmtId="164" fontId="0" fillId="0" borderId="0" xfId="0" applyNumberFormat="1"/>
    <xf numFmtId="0" fontId="10" fillId="0" borderId="1" xfId="0" applyFont="1" applyBorder="1"/>
    <xf numFmtId="0" fontId="14" fillId="0" borderId="1" xfId="0" applyFont="1" applyBorder="1"/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2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2" fontId="2" fillId="0" borderId="0" xfId="0" applyNumberFormat="1" applyFont="1" applyBorder="1" applyAlignment="1"/>
    <xf numFmtId="0" fontId="3" fillId="0" borderId="4" xfId="0" applyFont="1" applyBorder="1" applyAlignment="1"/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5" fillId="0" borderId="0" xfId="0" applyFont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9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workbookViewId="0">
      <selection activeCell="D148" sqref="D148"/>
    </sheetView>
  </sheetViews>
  <sheetFormatPr defaultRowHeight="12.75" x14ac:dyDescent="0.2"/>
  <cols>
    <col min="1" max="1" width="3.5703125" customWidth="1"/>
    <col min="2" max="2" width="7.5703125" customWidth="1"/>
    <col min="3" max="3" width="9" customWidth="1"/>
    <col min="4" max="4" width="38.42578125" customWidth="1"/>
    <col min="5" max="6" width="12.140625" customWidth="1"/>
    <col min="7" max="7" width="14.5703125" customWidth="1"/>
    <col min="8" max="9" width="12.85546875" customWidth="1"/>
    <col min="10" max="10" width="8.5703125" customWidth="1"/>
    <col min="11" max="11" width="11.7109375" customWidth="1"/>
    <col min="12" max="12" width="9.28515625" customWidth="1"/>
    <col min="13" max="13" width="7.5703125" customWidth="1"/>
    <col min="14" max="14" width="0.42578125" hidden="1" customWidth="1"/>
    <col min="15" max="15" width="1.5703125" hidden="1" customWidth="1"/>
    <col min="16" max="16" width="14.42578125" bestFit="1" customWidth="1"/>
    <col min="17" max="17" width="11.7109375" bestFit="1" customWidth="1"/>
  </cols>
  <sheetData>
    <row r="1" spans="1:15" ht="20.25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x14ac:dyDescent="0.2">
      <c r="A4" s="9" t="s">
        <v>153</v>
      </c>
      <c r="B4" s="9"/>
      <c r="C4" s="9"/>
      <c r="D4" s="9"/>
      <c r="E4" s="9"/>
      <c r="F4" s="9"/>
    </row>
    <row r="5" spans="1:15" x14ac:dyDescent="0.2">
      <c r="A5" s="62" t="s">
        <v>137</v>
      </c>
      <c r="B5" s="63"/>
      <c r="C5" s="63"/>
      <c r="D5" s="62"/>
      <c r="E5" s="23"/>
      <c r="F5" s="23"/>
    </row>
    <row r="6" spans="1:15" x14ac:dyDescent="0.2">
      <c r="A6" s="64" t="s">
        <v>154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7.25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8" customHeight="1" x14ac:dyDescent="0.25">
      <c r="A8" s="7"/>
      <c r="B8" s="65" t="s">
        <v>147</v>
      </c>
      <c r="C8" s="65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ht="1.5" hidden="1" customHeight="1" x14ac:dyDescent="0.2"/>
    <row r="10" spans="1:15" ht="1.5" hidden="1" customHeight="1" x14ac:dyDescent="0.2"/>
    <row r="11" spans="1:15" ht="12.75" customHeight="1" x14ac:dyDescent="0.2">
      <c r="A11" s="55" t="s">
        <v>30</v>
      </c>
      <c r="B11" s="55" t="s">
        <v>104</v>
      </c>
      <c r="C11" s="59" t="s">
        <v>129</v>
      </c>
      <c r="D11" s="66" t="s">
        <v>0</v>
      </c>
      <c r="E11" s="55" t="s">
        <v>102</v>
      </c>
      <c r="F11" s="55" t="s">
        <v>103</v>
      </c>
      <c r="G11" s="55" t="s">
        <v>101</v>
      </c>
      <c r="H11" s="68" t="s">
        <v>70</v>
      </c>
      <c r="I11" s="55" t="s">
        <v>71</v>
      </c>
      <c r="J11" s="55" t="s">
        <v>130</v>
      </c>
      <c r="K11" s="59" t="s">
        <v>72</v>
      </c>
      <c r="L11" s="85" t="s">
        <v>73</v>
      </c>
      <c r="M11" s="86" t="s">
        <v>74</v>
      </c>
      <c r="N11" s="88"/>
      <c r="O11" s="89"/>
    </row>
    <row r="12" spans="1:15" ht="54" customHeight="1" x14ac:dyDescent="0.2">
      <c r="A12" s="61"/>
      <c r="B12" s="61"/>
      <c r="C12" s="60"/>
      <c r="D12" s="67"/>
      <c r="E12" s="61"/>
      <c r="F12" s="61"/>
      <c r="G12" s="56"/>
      <c r="H12" s="69"/>
      <c r="I12" s="56"/>
      <c r="J12" s="56"/>
      <c r="K12" s="60"/>
      <c r="L12" s="60"/>
      <c r="M12" s="87"/>
      <c r="N12" s="90"/>
      <c r="O12" s="89"/>
    </row>
    <row r="13" spans="1:15" x14ac:dyDescent="0.2">
      <c r="A13" s="10" t="s">
        <v>1</v>
      </c>
      <c r="B13" s="10" t="s">
        <v>2</v>
      </c>
      <c r="C13" s="10" t="s">
        <v>6</v>
      </c>
      <c r="D13" s="10" t="s">
        <v>8</v>
      </c>
      <c r="E13" s="10" t="s">
        <v>10</v>
      </c>
      <c r="F13" s="10" t="s">
        <v>12</v>
      </c>
      <c r="G13" s="10" t="s">
        <v>13</v>
      </c>
      <c r="H13" s="10" t="s">
        <v>14</v>
      </c>
      <c r="I13" s="10" t="s">
        <v>16</v>
      </c>
      <c r="J13" s="10" t="s">
        <v>18</v>
      </c>
      <c r="K13" s="10" t="s">
        <v>19</v>
      </c>
      <c r="L13" s="10" t="s">
        <v>21</v>
      </c>
      <c r="M13" s="10" t="s">
        <v>22</v>
      </c>
      <c r="N13" s="84"/>
      <c r="O13" s="84"/>
    </row>
    <row r="14" spans="1:15" x14ac:dyDescent="0.2">
      <c r="A14" s="43"/>
      <c r="B14" s="10"/>
      <c r="C14" s="10"/>
      <c r="D14" s="30" t="s">
        <v>134</v>
      </c>
      <c r="E14" s="10"/>
      <c r="F14" s="10"/>
      <c r="G14" s="10"/>
      <c r="H14" s="10"/>
      <c r="I14" s="10"/>
      <c r="J14" s="10"/>
      <c r="K14" s="10"/>
      <c r="L14" s="10"/>
      <c r="M14" s="10"/>
      <c r="N14" s="45"/>
      <c r="O14" s="45"/>
    </row>
    <row r="15" spans="1:15" x14ac:dyDescent="0.2">
      <c r="A15" s="43"/>
      <c r="B15" s="2">
        <v>3211</v>
      </c>
      <c r="C15" s="10" t="s">
        <v>1</v>
      </c>
      <c r="D15" s="30" t="s">
        <v>135</v>
      </c>
      <c r="E15" s="44">
        <v>40000</v>
      </c>
      <c r="F15" s="44">
        <v>32000</v>
      </c>
      <c r="G15" s="44">
        <v>32000</v>
      </c>
      <c r="H15" s="10"/>
      <c r="I15" s="10" t="s">
        <v>138</v>
      </c>
      <c r="J15" s="10"/>
      <c r="K15" s="10"/>
      <c r="L15" s="10"/>
      <c r="M15" s="10"/>
      <c r="N15" s="45"/>
      <c r="O15" s="45"/>
    </row>
    <row r="16" spans="1:15" x14ac:dyDescent="0.2">
      <c r="A16" s="43"/>
      <c r="B16" s="2">
        <v>3213</v>
      </c>
      <c r="C16" s="10" t="s">
        <v>2</v>
      </c>
      <c r="D16" s="30" t="s">
        <v>133</v>
      </c>
      <c r="E16" s="44">
        <v>14500</v>
      </c>
      <c r="F16" s="44">
        <v>11600</v>
      </c>
      <c r="G16" s="44">
        <v>11600</v>
      </c>
      <c r="H16" s="10"/>
      <c r="I16" s="10" t="s">
        <v>138</v>
      </c>
      <c r="J16" s="10"/>
      <c r="K16" s="10"/>
      <c r="L16" s="10"/>
      <c r="M16" s="10"/>
      <c r="N16" s="45"/>
      <c r="O16" s="45"/>
    </row>
    <row r="17" spans="1:15" x14ac:dyDescent="0.2">
      <c r="A17" s="49" t="s">
        <v>1</v>
      </c>
      <c r="B17" s="2">
        <v>3221</v>
      </c>
      <c r="C17" s="2"/>
      <c r="D17" s="30" t="s">
        <v>31</v>
      </c>
      <c r="E17" s="44">
        <v>54315</v>
      </c>
      <c r="F17" s="44">
        <v>43452</v>
      </c>
      <c r="G17" s="44">
        <f>SUM(G18:G28)</f>
        <v>43452</v>
      </c>
      <c r="H17" s="26"/>
      <c r="I17" s="6"/>
      <c r="J17" s="6"/>
      <c r="K17" s="6"/>
      <c r="L17" s="6"/>
      <c r="M17" s="6"/>
      <c r="N17" s="91"/>
      <c r="O17" s="91"/>
    </row>
    <row r="18" spans="1:15" x14ac:dyDescent="0.2">
      <c r="A18" s="57"/>
      <c r="B18" s="52"/>
      <c r="C18" s="37"/>
      <c r="D18" s="3" t="s">
        <v>136</v>
      </c>
      <c r="E18" s="3"/>
      <c r="F18" s="3"/>
      <c r="G18" s="44">
        <v>3200</v>
      </c>
      <c r="H18" s="26"/>
      <c r="I18" s="6" t="s">
        <v>138</v>
      </c>
      <c r="J18" s="6"/>
      <c r="K18" s="6"/>
      <c r="L18" s="6"/>
      <c r="M18" s="6"/>
      <c r="N18" s="21"/>
      <c r="O18" s="21"/>
    </row>
    <row r="19" spans="1:15" x14ac:dyDescent="0.2">
      <c r="A19" s="57"/>
      <c r="B19" s="53"/>
      <c r="C19" s="38"/>
      <c r="D19" s="3" t="s">
        <v>75</v>
      </c>
      <c r="E19" s="3"/>
      <c r="F19" s="3"/>
      <c r="G19" s="44">
        <v>3500</v>
      </c>
      <c r="H19" s="26"/>
      <c r="I19" s="6" t="s">
        <v>138</v>
      </c>
      <c r="J19" s="6"/>
      <c r="K19" s="6"/>
      <c r="L19" s="6"/>
      <c r="M19" s="6"/>
      <c r="N19" s="21"/>
      <c r="O19" s="21"/>
    </row>
    <row r="20" spans="1:15" x14ac:dyDescent="0.2">
      <c r="A20" s="57"/>
      <c r="B20" s="53"/>
      <c r="C20" s="38"/>
      <c r="D20" s="3" t="s">
        <v>105</v>
      </c>
      <c r="E20" s="3"/>
      <c r="F20" s="3"/>
      <c r="G20" s="44">
        <v>6820</v>
      </c>
      <c r="H20" s="26"/>
      <c r="I20" s="6" t="s">
        <v>138</v>
      </c>
      <c r="J20" s="6"/>
      <c r="K20" s="6"/>
      <c r="L20" s="6"/>
      <c r="M20" s="6"/>
      <c r="N20" s="21"/>
      <c r="O20" s="21"/>
    </row>
    <row r="21" spans="1:15" x14ac:dyDescent="0.2">
      <c r="A21" s="57"/>
      <c r="B21" s="53"/>
      <c r="C21" s="38"/>
      <c r="D21" s="3" t="s">
        <v>106</v>
      </c>
      <c r="E21" s="3"/>
      <c r="F21" s="3"/>
      <c r="G21" s="44">
        <v>3624</v>
      </c>
      <c r="H21" s="26"/>
      <c r="I21" s="6" t="s">
        <v>138</v>
      </c>
      <c r="J21" s="6"/>
      <c r="K21" s="6"/>
      <c r="L21" s="6"/>
      <c r="M21" s="6"/>
      <c r="N21" s="21"/>
      <c r="O21" s="21"/>
    </row>
    <row r="22" spans="1:15" x14ac:dyDescent="0.2">
      <c r="A22" s="57"/>
      <c r="B22" s="53"/>
      <c r="C22" s="38"/>
      <c r="D22" s="3" t="s">
        <v>107</v>
      </c>
      <c r="E22" s="3"/>
      <c r="F22" s="3"/>
      <c r="G22" s="44">
        <v>260</v>
      </c>
      <c r="H22" s="26"/>
      <c r="I22" s="6" t="s">
        <v>138</v>
      </c>
      <c r="J22" s="6"/>
      <c r="K22" s="6"/>
      <c r="L22" s="6"/>
      <c r="M22" s="6"/>
      <c r="N22" s="21"/>
      <c r="O22" s="21"/>
    </row>
    <row r="23" spans="1:15" x14ac:dyDescent="0.2">
      <c r="A23" s="57"/>
      <c r="B23" s="53"/>
      <c r="C23" s="38"/>
      <c r="D23" s="3" t="s">
        <v>108</v>
      </c>
      <c r="E23" s="3"/>
      <c r="F23" s="3"/>
      <c r="G23" s="44">
        <v>2200</v>
      </c>
      <c r="H23" s="26"/>
      <c r="I23" s="6" t="s">
        <v>138</v>
      </c>
      <c r="J23" s="6"/>
      <c r="K23" s="6"/>
      <c r="L23" s="6"/>
      <c r="M23" s="6"/>
      <c r="N23" s="21"/>
      <c r="O23" s="21"/>
    </row>
    <row r="24" spans="1:15" x14ac:dyDescent="0.2">
      <c r="A24" s="57"/>
      <c r="B24" s="53"/>
      <c r="C24" s="38"/>
      <c r="D24" s="3" t="s">
        <v>109</v>
      </c>
      <c r="E24" s="3"/>
      <c r="F24" s="3"/>
      <c r="G24" s="44">
        <v>12500</v>
      </c>
      <c r="H24" s="26"/>
      <c r="I24" s="6" t="s">
        <v>138</v>
      </c>
      <c r="J24" s="6"/>
      <c r="K24" s="6"/>
      <c r="L24" s="6"/>
      <c r="M24" s="6"/>
      <c r="N24" s="21"/>
      <c r="O24" s="21"/>
    </row>
    <row r="25" spans="1:15" x14ac:dyDescent="0.2">
      <c r="A25" s="57"/>
      <c r="B25" s="53"/>
      <c r="C25" s="38"/>
      <c r="D25" s="3" t="s">
        <v>110</v>
      </c>
      <c r="E25" s="3"/>
      <c r="F25" s="3"/>
      <c r="G25" s="44">
        <v>5280</v>
      </c>
      <c r="H25" s="26"/>
      <c r="I25" s="6" t="s">
        <v>138</v>
      </c>
      <c r="J25" s="6"/>
      <c r="K25" s="6"/>
      <c r="L25" s="6"/>
      <c r="M25" s="6"/>
      <c r="N25" s="21"/>
      <c r="O25" s="21"/>
    </row>
    <row r="26" spans="1:15" x14ac:dyDescent="0.2">
      <c r="A26" s="57"/>
      <c r="B26" s="53"/>
      <c r="C26" s="38"/>
      <c r="D26" s="3" t="s">
        <v>111</v>
      </c>
      <c r="E26" s="3"/>
      <c r="F26" s="3"/>
      <c r="G26" s="44">
        <v>3300</v>
      </c>
      <c r="H26" s="26"/>
      <c r="I26" s="6" t="s">
        <v>138</v>
      </c>
      <c r="J26" s="6"/>
      <c r="K26" s="6"/>
      <c r="L26" s="6"/>
      <c r="M26" s="6"/>
      <c r="N26" s="21"/>
      <c r="O26" s="21"/>
    </row>
    <row r="27" spans="1:15" x14ac:dyDescent="0.2">
      <c r="A27" s="57"/>
      <c r="B27" s="53"/>
      <c r="C27" s="38"/>
      <c r="D27" s="3" t="s">
        <v>112</v>
      </c>
      <c r="E27" s="3"/>
      <c r="F27" s="3"/>
      <c r="G27" s="44">
        <v>2100</v>
      </c>
      <c r="H27" s="26"/>
      <c r="I27" s="6" t="s">
        <v>138</v>
      </c>
      <c r="J27" s="6"/>
      <c r="K27" s="6"/>
      <c r="L27" s="6"/>
      <c r="M27" s="6"/>
      <c r="N27" s="28"/>
      <c r="O27" s="21"/>
    </row>
    <row r="28" spans="1:15" x14ac:dyDescent="0.2">
      <c r="A28" s="58"/>
      <c r="B28" s="54"/>
      <c r="C28" s="39"/>
      <c r="D28" s="3" t="s">
        <v>76</v>
      </c>
      <c r="E28" s="3"/>
      <c r="F28" s="3"/>
      <c r="G28" s="44">
        <v>668</v>
      </c>
      <c r="H28" s="26"/>
      <c r="I28" s="6" t="s">
        <v>138</v>
      </c>
      <c r="J28" s="6"/>
      <c r="K28" s="6"/>
      <c r="L28" s="6"/>
      <c r="M28" s="6"/>
      <c r="N28" s="21"/>
      <c r="O28" s="21"/>
    </row>
    <row r="29" spans="1:15" x14ac:dyDescent="0.2">
      <c r="A29" s="49" t="s">
        <v>2</v>
      </c>
      <c r="B29" s="34">
        <v>3222</v>
      </c>
      <c r="C29" s="34"/>
      <c r="D29" s="30" t="s">
        <v>113</v>
      </c>
      <c r="E29" s="44">
        <v>272961</v>
      </c>
      <c r="F29" s="44">
        <v>218369</v>
      </c>
      <c r="G29" s="44">
        <f>SUM(G30:G39)</f>
        <v>218369</v>
      </c>
      <c r="H29" s="26"/>
      <c r="I29" s="6"/>
      <c r="J29" s="6"/>
      <c r="K29" s="6"/>
      <c r="L29" s="6"/>
      <c r="M29" s="6"/>
      <c r="N29" s="21"/>
      <c r="O29" s="21"/>
    </row>
    <row r="30" spans="1:15" x14ac:dyDescent="0.2">
      <c r="A30" s="57"/>
      <c r="B30" s="71"/>
      <c r="C30" s="40"/>
      <c r="D30" s="3" t="s">
        <v>148</v>
      </c>
      <c r="E30" s="32"/>
      <c r="F30" s="33"/>
      <c r="G30" s="44">
        <v>3200</v>
      </c>
      <c r="H30" s="26"/>
      <c r="I30" s="6" t="s">
        <v>138</v>
      </c>
      <c r="J30" s="6"/>
      <c r="K30" s="6"/>
      <c r="L30" s="6"/>
      <c r="M30" s="6"/>
      <c r="N30" s="21"/>
      <c r="O30" s="21"/>
    </row>
    <row r="31" spans="1:15" x14ac:dyDescent="0.2">
      <c r="A31" s="72"/>
      <c r="B31" s="53"/>
      <c r="C31" s="38"/>
      <c r="D31" s="3" t="s">
        <v>4</v>
      </c>
      <c r="E31" s="27"/>
      <c r="F31" s="27"/>
      <c r="G31" s="44">
        <v>3800</v>
      </c>
      <c r="H31" s="26"/>
      <c r="I31" s="6" t="s">
        <v>138</v>
      </c>
      <c r="J31" s="6"/>
      <c r="K31" s="6"/>
      <c r="L31" s="6"/>
      <c r="M31" s="6"/>
      <c r="N31" s="81"/>
      <c r="O31" s="81"/>
    </row>
    <row r="32" spans="1:15" x14ac:dyDescent="0.2">
      <c r="A32" s="72"/>
      <c r="B32" s="53"/>
      <c r="C32" s="38"/>
      <c r="D32" s="3" t="s">
        <v>5</v>
      </c>
      <c r="E32" s="3"/>
      <c r="F32" s="3"/>
      <c r="G32" s="44">
        <v>15500</v>
      </c>
      <c r="H32" s="26"/>
      <c r="I32" s="6" t="s">
        <v>138</v>
      </c>
      <c r="J32" s="6"/>
      <c r="K32" s="6"/>
      <c r="L32" s="6"/>
      <c r="M32" s="6"/>
      <c r="N32" s="81"/>
      <c r="O32" s="81"/>
    </row>
    <row r="33" spans="1:17" x14ac:dyDescent="0.2">
      <c r="A33" s="72"/>
      <c r="B33" s="53"/>
      <c r="C33" s="38"/>
      <c r="D33" s="3" t="s">
        <v>100</v>
      </c>
      <c r="E33" s="3"/>
      <c r="F33" s="3"/>
      <c r="G33" s="44">
        <v>5300</v>
      </c>
      <c r="H33" s="26"/>
      <c r="I33" s="6" t="s">
        <v>138</v>
      </c>
      <c r="J33" s="6"/>
      <c r="K33" s="6"/>
      <c r="L33" s="6"/>
      <c r="M33" s="6"/>
      <c r="N33" s="81"/>
      <c r="O33" s="81"/>
    </row>
    <row r="34" spans="1:17" x14ac:dyDescent="0.2">
      <c r="A34" s="72"/>
      <c r="B34" s="53"/>
      <c r="C34" s="38"/>
      <c r="D34" s="3" t="s">
        <v>99</v>
      </c>
      <c r="E34" s="3"/>
      <c r="F34" s="3"/>
      <c r="G34" s="44">
        <v>6500</v>
      </c>
      <c r="H34" s="26"/>
      <c r="I34" s="6" t="s">
        <v>138</v>
      </c>
      <c r="J34" s="6"/>
      <c r="K34" s="6"/>
      <c r="L34" s="6"/>
      <c r="M34" s="6"/>
      <c r="N34" s="83"/>
      <c r="O34" s="84"/>
    </row>
    <row r="35" spans="1:17" x14ac:dyDescent="0.2">
      <c r="A35" s="72"/>
      <c r="B35" s="53"/>
      <c r="C35" s="38"/>
      <c r="D35" s="3" t="s">
        <v>140</v>
      </c>
      <c r="E35" s="3"/>
      <c r="F35" s="3"/>
      <c r="G35" s="44">
        <v>2100</v>
      </c>
      <c r="H35" s="26"/>
      <c r="I35" s="6" t="s">
        <v>138</v>
      </c>
      <c r="J35" s="6"/>
      <c r="K35" s="6"/>
      <c r="L35" s="6"/>
      <c r="M35" s="6"/>
      <c r="N35" s="81"/>
      <c r="O35" s="81"/>
    </row>
    <row r="36" spans="1:17" x14ac:dyDescent="0.2">
      <c r="A36" s="72"/>
      <c r="B36" s="53"/>
      <c r="C36" s="38"/>
      <c r="D36" s="3" t="s">
        <v>141</v>
      </c>
      <c r="E36" s="3"/>
      <c r="F36" s="3"/>
      <c r="G36" s="44">
        <v>7100</v>
      </c>
      <c r="H36" s="26"/>
      <c r="I36" s="6" t="s">
        <v>138</v>
      </c>
      <c r="J36" s="6"/>
      <c r="K36" s="6"/>
      <c r="L36" s="6"/>
      <c r="M36" s="6"/>
      <c r="N36" s="21"/>
      <c r="O36" s="21"/>
    </row>
    <row r="37" spans="1:17" x14ac:dyDescent="0.2">
      <c r="A37" s="72"/>
      <c r="B37" s="53"/>
      <c r="C37" s="38"/>
      <c r="D37" s="3" t="s">
        <v>114</v>
      </c>
      <c r="E37" s="3"/>
      <c r="F37" s="3"/>
      <c r="G37" s="44">
        <v>26400</v>
      </c>
      <c r="H37" s="26"/>
      <c r="I37" s="6" t="s">
        <v>138</v>
      </c>
      <c r="J37" s="6"/>
      <c r="K37" s="6"/>
      <c r="L37" s="6"/>
      <c r="M37" s="6"/>
      <c r="N37" s="81"/>
      <c r="O37" s="81"/>
    </row>
    <row r="38" spans="1:17" x14ac:dyDescent="0.2">
      <c r="A38" s="72"/>
      <c r="B38" s="53"/>
      <c r="C38" s="38"/>
      <c r="D38" s="3" t="s">
        <v>3</v>
      </c>
      <c r="E38" s="3"/>
      <c r="F38" s="3"/>
      <c r="G38" s="44">
        <v>7200</v>
      </c>
      <c r="H38" s="26"/>
      <c r="I38" s="6" t="s">
        <v>138</v>
      </c>
      <c r="J38" s="6"/>
      <c r="K38" s="6"/>
      <c r="L38" s="6"/>
      <c r="M38" s="6"/>
      <c r="N38" s="82"/>
      <c r="O38" s="81"/>
    </row>
    <row r="39" spans="1:17" x14ac:dyDescent="0.2">
      <c r="A39" s="72"/>
      <c r="B39" s="53"/>
      <c r="C39" s="38"/>
      <c r="D39" s="3" t="s">
        <v>62</v>
      </c>
      <c r="E39" s="3"/>
      <c r="F39" s="3"/>
      <c r="G39" s="44">
        <v>141269</v>
      </c>
      <c r="H39" s="26"/>
      <c r="I39" s="6" t="s">
        <v>138</v>
      </c>
      <c r="J39" s="6"/>
      <c r="K39" s="6"/>
      <c r="L39" s="6"/>
      <c r="M39" s="6"/>
      <c r="N39" s="81"/>
      <c r="O39" s="81"/>
    </row>
    <row r="40" spans="1:17" x14ac:dyDescent="0.2">
      <c r="A40" s="72"/>
      <c r="B40" s="53"/>
      <c r="C40" s="38"/>
      <c r="D40" s="31"/>
      <c r="E40" s="3"/>
      <c r="F40" s="3"/>
      <c r="G40" s="19"/>
      <c r="H40" s="26"/>
      <c r="I40" s="6" t="s">
        <v>138</v>
      </c>
      <c r="J40" s="6"/>
      <c r="K40" s="6"/>
      <c r="L40" s="6"/>
      <c r="M40" s="6"/>
      <c r="N40" s="81"/>
      <c r="O40" s="81"/>
    </row>
    <row r="41" spans="1:17" x14ac:dyDescent="0.2">
      <c r="A41" s="72"/>
      <c r="B41" s="53"/>
      <c r="C41" s="38"/>
      <c r="D41" s="31"/>
      <c r="E41" s="3"/>
      <c r="F41" s="3"/>
      <c r="G41" s="19"/>
      <c r="H41" s="26"/>
      <c r="I41" s="6" t="s">
        <v>138</v>
      </c>
      <c r="J41" s="6"/>
      <c r="K41" s="6"/>
      <c r="L41" s="6"/>
      <c r="M41" s="6"/>
      <c r="N41" s="81"/>
      <c r="O41" s="81"/>
    </row>
    <row r="42" spans="1:17" x14ac:dyDescent="0.2">
      <c r="A42" s="72"/>
      <c r="B42" s="53"/>
      <c r="C42" s="38"/>
      <c r="D42" s="3"/>
      <c r="E42" s="3"/>
      <c r="F42" s="3"/>
      <c r="G42" s="19"/>
      <c r="H42" s="26"/>
      <c r="I42" s="6" t="s">
        <v>138</v>
      </c>
      <c r="J42" s="6"/>
      <c r="K42" s="6"/>
      <c r="L42" s="6"/>
      <c r="M42" s="6"/>
      <c r="N42" s="81"/>
      <c r="O42" s="81"/>
    </row>
    <row r="43" spans="1:17" x14ac:dyDescent="0.2">
      <c r="A43" s="72"/>
      <c r="B43" s="53"/>
      <c r="C43" s="38"/>
      <c r="D43" s="3"/>
      <c r="E43" s="3"/>
      <c r="F43" s="3"/>
      <c r="G43" s="19"/>
      <c r="H43" s="26"/>
      <c r="I43" s="6" t="s">
        <v>138</v>
      </c>
      <c r="J43" s="6"/>
      <c r="K43" s="6"/>
      <c r="L43" s="6"/>
      <c r="M43" s="6"/>
      <c r="N43" s="81"/>
      <c r="O43" s="81"/>
      <c r="Q43" s="25"/>
    </row>
    <row r="44" spans="1:17" x14ac:dyDescent="0.2">
      <c r="A44" s="72"/>
      <c r="B44" s="53"/>
      <c r="C44" s="38"/>
      <c r="D44" s="3"/>
      <c r="E44" s="3"/>
      <c r="F44" s="3"/>
      <c r="G44" s="19"/>
      <c r="H44" s="26"/>
      <c r="I44" s="6" t="s">
        <v>65</v>
      </c>
      <c r="J44" s="6"/>
      <c r="K44" s="6"/>
      <c r="L44" s="6"/>
      <c r="M44" s="6"/>
      <c r="N44" s="81"/>
      <c r="O44" s="81"/>
    </row>
    <row r="45" spans="1:17" x14ac:dyDescent="0.2">
      <c r="A45" s="72"/>
      <c r="B45" s="53"/>
      <c r="C45" s="38"/>
      <c r="D45" s="3"/>
      <c r="E45" s="3"/>
      <c r="F45" s="3"/>
      <c r="G45" s="19"/>
      <c r="H45" s="26"/>
      <c r="I45" s="6" t="s">
        <v>138</v>
      </c>
      <c r="J45" s="6"/>
      <c r="K45" s="6"/>
      <c r="L45" s="6"/>
      <c r="M45" s="6"/>
      <c r="N45" s="21"/>
      <c r="O45" s="21"/>
    </row>
    <row r="46" spans="1:17" x14ac:dyDescent="0.2">
      <c r="A46" s="72"/>
      <c r="B46" s="53"/>
      <c r="C46" s="38"/>
      <c r="D46" s="3"/>
      <c r="E46" s="3"/>
      <c r="F46" s="3"/>
      <c r="G46" s="19"/>
      <c r="H46" s="26"/>
      <c r="I46" s="6" t="s">
        <v>138</v>
      </c>
      <c r="J46" s="6"/>
      <c r="K46" s="6"/>
      <c r="L46" s="6"/>
      <c r="M46" s="6"/>
      <c r="N46" s="81"/>
      <c r="O46" s="81"/>
    </row>
    <row r="47" spans="1:17" x14ac:dyDescent="0.2">
      <c r="A47" s="72"/>
      <c r="B47" s="53"/>
      <c r="C47" s="38"/>
      <c r="D47" s="3"/>
      <c r="E47" s="3"/>
      <c r="F47" s="3"/>
      <c r="G47" s="19"/>
      <c r="H47" s="26"/>
      <c r="I47" s="6" t="s">
        <v>138</v>
      </c>
      <c r="J47" s="6"/>
      <c r="K47" s="6"/>
      <c r="L47" s="6"/>
      <c r="M47" s="6"/>
      <c r="N47" s="81"/>
      <c r="O47" s="81"/>
    </row>
    <row r="48" spans="1:17" x14ac:dyDescent="0.2">
      <c r="A48" s="72"/>
      <c r="B48" s="53"/>
      <c r="C48" s="38"/>
      <c r="D48" s="3"/>
      <c r="E48" s="3"/>
      <c r="F48" s="3"/>
      <c r="G48" s="19"/>
      <c r="H48" s="26"/>
      <c r="I48" s="6" t="s">
        <v>138</v>
      </c>
      <c r="J48" s="6"/>
      <c r="K48" s="6"/>
      <c r="L48" s="6"/>
      <c r="M48" s="6"/>
      <c r="N48" s="81"/>
      <c r="O48" s="81"/>
    </row>
    <row r="49" spans="1:15" x14ac:dyDescent="0.2">
      <c r="A49" s="72"/>
      <c r="B49" s="53"/>
      <c r="C49" s="38"/>
      <c r="D49" s="3"/>
      <c r="E49" s="3"/>
      <c r="F49" s="3"/>
      <c r="G49" s="19"/>
      <c r="H49" s="26"/>
      <c r="I49" s="6" t="s">
        <v>138</v>
      </c>
      <c r="J49" s="6"/>
      <c r="K49" s="6"/>
      <c r="L49" s="6"/>
      <c r="M49" s="6"/>
      <c r="N49" s="81"/>
      <c r="O49" s="81"/>
    </row>
    <row r="50" spans="1:15" x14ac:dyDescent="0.2">
      <c r="A50" s="72"/>
      <c r="B50" s="53"/>
      <c r="C50" s="38"/>
      <c r="D50" s="3"/>
      <c r="E50" s="3"/>
      <c r="F50" s="3"/>
      <c r="G50" s="19"/>
      <c r="H50" s="26"/>
      <c r="I50" s="6" t="s">
        <v>138</v>
      </c>
      <c r="J50" s="6"/>
      <c r="K50" s="6"/>
      <c r="L50" s="6"/>
      <c r="M50" s="6"/>
      <c r="N50" s="21"/>
      <c r="O50" s="21"/>
    </row>
    <row r="51" spans="1:15" x14ac:dyDescent="0.2">
      <c r="A51" s="72"/>
      <c r="B51" s="53"/>
      <c r="C51" s="38"/>
      <c r="D51" s="3"/>
      <c r="E51" s="3"/>
      <c r="F51" s="3"/>
      <c r="G51" s="19"/>
      <c r="H51" s="26"/>
      <c r="I51" s="6"/>
      <c r="J51" s="6"/>
      <c r="K51" s="6"/>
      <c r="L51" s="6"/>
      <c r="M51" s="6"/>
      <c r="N51" s="81"/>
      <c r="O51" s="81"/>
    </row>
    <row r="52" spans="1:15" x14ac:dyDescent="0.2">
      <c r="A52" s="72"/>
      <c r="B52" s="53"/>
      <c r="C52" s="38"/>
      <c r="D52" s="3"/>
      <c r="E52" s="3"/>
      <c r="F52" s="3"/>
      <c r="G52" s="19"/>
      <c r="H52" s="26"/>
      <c r="I52" s="6" t="s">
        <v>138</v>
      </c>
      <c r="J52" s="6"/>
      <c r="K52" s="6"/>
      <c r="L52" s="6"/>
      <c r="M52" s="6"/>
      <c r="N52" s="81"/>
      <c r="O52" s="81"/>
    </row>
    <row r="53" spans="1:15" x14ac:dyDescent="0.2">
      <c r="A53" s="72"/>
      <c r="B53" s="53"/>
      <c r="C53" s="38"/>
      <c r="D53" s="3"/>
      <c r="E53" s="3"/>
      <c r="F53" s="3"/>
      <c r="G53" s="19"/>
      <c r="H53" s="26"/>
      <c r="I53" s="6" t="s">
        <v>138</v>
      </c>
      <c r="J53" s="6"/>
      <c r="K53" s="6"/>
      <c r="L53" s="6"/>
      <c r="M53" s="6"/>
      <c r="N53" s="81"/>
      <c r="O53" s="81"/>
    </row>
    <row r="54" spans="1:15" ht="19.5" x14ac:dyDescent="0.2">
      <c r="A54" s="73" t="s">
        <v>6</v>
      </c>
      <c r="B54" s="2">
        <v>3223</v>
      </c>
      <c r="C54" s="4"/>
      <c r="D54" s="30" t="s">
        <v>139</v>
      </c>
      <c r="E54" s="44">
        <v>36000</v>
      </c>
      <c r="F54" s="44">
        <v>28800</v>
      </c>
      <c r="G54" s="44">
        <v>28800</v>
      </c>
      <c r="H54" s="26">
        <v>28800</v>
      </c>
      <c r="I54" s="41" t="s">
        <v>142</v>
      </c>
      <c r="J54" s="42" t="s">
        <v>131</v>
      </c>
      <c r="K54" s="41"/>
      <c r="L54" s="41"/>
      <c r="M54" s="41" t="s">
        <v>132</v>
      </c>
      <c r="N54" s="70"/>
      <c r="O54" s="70"/>
    </row>
    <row r="55" spans="1:15" x14ac:dyDescent="0.2">
      <c r="A55" s="74"/>
      <c r="B55" s="2"/>
      <c r="C55" s="4"/>
      <c r="D55" s="30"/>
      <c r="E55" s="44"/>
      <c r="F55" s="44"/>
      <c r="G55" s="44"/>
      <c r="H55" s="26"/>
      <c r="I55" s="41"/>
      <c r="J55" s="42"/>
      <c r="K55" s="41"/>
      <c r="L55" s="41"/>
      <c r="M55" s="41"/>
      <c r="N55" s="20"/>
      <c r="O55" s="20"/>
    </row>
    <row r="56" spans="1:15" ht="21" customHeight="1" x14ac:dyDescent="0.2">
      <c r="A56" s="35" t="s">
        <v>7</v>
      </c>
      <c r="B56" s="2">
        <v>3223</v>
      </c>
      <c r="C56" s="4"/>
      <c r="D56" s="30" t="s">
        <v>32</v>
      </c>
      <c r="E56" s="44">
        <v>164000</v>
      </c>
      <c r="F56" s="44">
        <v>131200</v>
      </c>
      <c r="G56" s="44">
        <v>131200</v>
      </c>
      <c r="H56" s="26">
        <v>131200</v>
      </c>
      <c r="I56" s="41" t="s">
        <v>143</v>
      </c>
      <c r="J56" s="42" t="s">
        <v>131</v>
      </c>
      <c r="K56" s="41"/>
      <c r="L56" s="41"/>
      <c r="M56" s="41" t="s">
        <v>132</v>
      </c>
      <c r="N56" s="70"/>
      <c r="O56" s="70"/>
    </row>
    <row r="57" spans="1:15" x14ac:dyDescent="0.2">
      <c r="A57" s="35" t="s">
        <v>8</v>
      </c>
      <c r="B57" s="2">
        <v>3224</v>
      </c>
      <c r="C57" s="2"/>
      <c r="D57" s="30" t="s">
        <v>29</v>
      </c>
      <c r="E57" s="44">
        <v>27471</v>
      </c>
      <c r="F57" s="44">
        <v>21977</v>
      </c>
      <c r="G57" s="44">
        <f>SUM(G58:G64)</f>
        <v>21977</v>
      </c>
      <c r="H57" s="26"/>
      <c r="I57" s="6"/>
      <c r="J57" s="6"/>
      <c r="K57" s="6"/>
      <c r="L57" s="6"/>
      <c r="M57" s="6"/>
      <c r="N57" s="70"/>
      <c r="O57" s="70"/>
    </row>
    <row r="58" spans="1:15" x14ac:dyDescent="0.2">
      <c r="A58" s="11"/>
      <c r="B58" s="1"/>
      <c r="C58" s="1"/>
      <c r="D58" s="3" t="s">
        <v>115</v>
      </c>
      <c r="E58" s="44"/>
      <c r="F58" s="44"/>
      <c r="G58" s="44">
        <v>1500</v>
      </c>
      <c r="H58" s="26"/>
      <c r="I58" s="6" t="s">
        <v>138</v>
      </c>
      <c r="J58" s="6"/>
      <c r="K58" s="6"/>
      <c r="L58" s="6"/>
      <c r="M58" s="6"/>
      <c r="N58" s="20"/>
      <c r="O58" s="20"/>
    </row>
    <row r="59" spans="1:15" x14ac:dyDescent="0.2">
      <c r="A59" s="11"/>
      <c r="B59" s="1"/>
      <c r="C59" s="1"/>
      <c r="D59" s="3" t="s">
        <v>116</v>
      </c>
      <c r="E59" s="44"/>
      <c r="F59" s="44"/>
      <c r="G59" s="44">
        <v>1800</v>
      </c>
      <c r="H59" s="26"/>
      <c r="I59" s="6" t="s">
        <v>138</v>
      </c>
      <c r="J59" s="6"/>
      <c r="K59" s="6"/>
      <c r="L59" s="6"/>
      <c r="M59" s="6"/>
      <c r="N59" s="20"/>
      <c r="O59" s="20"/>
    </row>
    <row r="60" spans="1:15" x14ac:dyDescent="0.2">
      <c r="A60" s="11"/>
      <c r="B60" s="1"/>
      <c r="C60" s="1"/>
      <c r="D60" s="3" t="s">
        <v>117</v>
      </c>
      <c r="E60" s="44"/>
      <c r="F60" s="44"/>
      <c r="G60" s="44">
        <v>1000</v>
      </c>
      <c r="H60" s="26"/>
      <c r="I60" s="6" t="s">
        <v>138</v>
      </c>
      <c r="J60" s="6"/>
      <c r="K60" s="6"/>
      <c r="L60" s="6"/>
      <c r="M60" s="6"/>
      <c r="N60" s="20"/>
      <c r="O60" s="20"/>
    </row>
    <row r="61" spans="1:15" x14ac:dyDescent="0.2">
      <c r="A61" s="11"/>
      <c r="B61" s="1"/>
      <c r="C61" s="1"/>
      <c r="D61" s="3" t="s">
        <v>118</v>
      </c>
      <c r="E61" s="44"/>
      <c r="F61" s="44"/>
      <c r="G61" s="44">
        <v>3500</v>
      </c>
      <c r="H61" s="26"/>
      <c r="I61" s="6" t="s">
        <v>138</v>
      </c>
      <c r="J61" s="6"/>
      <c r="K61" s="6"/>
      <c r="L61" s="6"/>
      <c r="M61" s="6"/>
      <c r="N61" s="20"/>
      <c r="O61" s="20"/>
    </row>
    <row r="62" spans="1:15" x14ac:dyDescent="0.2">
      <c r="A62" s="11"/>
      <c r="B62" s="1"/>
      <c r="C62" s="1"/>
      <c r="D62" s="3" t="s">
        <v>119</v>
      </c>
      <c r="E62" s="44"/>
      <c r="F62" s="44"/>
      <c r="G62" s="44">
        <v>2000</v>
      </c>
      <c r="H62" s="26"/>
      <c r="I62" s="6" t="s">
        <v>138</v>
      </c>
      <c r="J62" s="6"/>
      <c r="K62" s="6"/>
      <c r="L62" s="6"/>
      <c r="M62" s="6"/>
      <c r="N62" s="20"/>
      <c r="O62" s="20"/>
    </row>
    <row r="63" spans="1:15" x14ac:dyDescent="0.2">
      <c r="A63" s="11"/>
      <c r="B63" s="1"/>
      <c r="C63" s="1"/>
      <c r="D63" s="3" t="s">
        <v>77</v>
      </c>
      <c r="E63" s="44"/>
      <c r="F63" s="44"/>
      <c r="G63" s="44">
        <v>3000</v>
      </c>
      <c r="H63" s="26"/>
      <c r="I63" s="6" t="s">
        <v>138</v>
      </c>
      <c r="J63" s="6"/>
      <c r="K63" s="6"/>
      <c r="L63" s="6"/>
      <c r="M63" s="6"/>
      <c r="N63" s="20"/>
      <c r="O63" s="20"/>
    </row>
    <row r="64" spans="1:15" x14ac:dyDescent="0.2">
      <c r="A64" s="11"/>
      <c r="B64" s="1"/>
      <c r="C64" s="1"/>
      <c r="D64" s="3" t="s">
        <v>76</v>
      </c>
      <c r="E64" s="44"/>
      <c r="F64" s="44"/>
      <c r="G64" s="44">
        <v>9177</v>
      </c>
      <c r="H64" s="26"/>
      <c r="I64" s="6" t="s">
        <v>138</v>
      </c>
      <c r="J64" s="6"/>
      <c r="K64" s="6"/>
      <c r="L64" s="6"/>
      <c r="M64" s="6"/>
      <c r="N64" s="20"/>
      <c r="O64" s="20"/>
    </row>
    <row r="65" spans="1:15" x14ac:dyDescent="0.2">
      <c r="A65" s="11"/>
      <c r="B65" s="1"/>
      <c r="C65" s="1"/>
      <c r="D65" s="3"/>
      <c r="E65" s="44"/>
      <c r="F65" s="44"/>
      <c r="G65" s="44"/>
      <c r="H65" s="26"/>
      <c r="I65" s="6"/>
      <c r="J65" s="6"/>
      <c r="K65" s="6"/>
      <c r="L65" s="6"/>
      <c r="M65" s="6"/>
      <c r="N65" s="20"/>
      <c r="O65" s="20"/>
    </row>
    <row r="66" spans="1:15" x14ac:dyDescent="0.2">
      <c r="A66" s="35" t="s">
        <v>10</v>
      </c>
      <c r="B66" s="2">
        <v>3225</v>
      </c>
      <c r="C66" s="2"/>
      <c r="D66" s="30" t="s">
        <v>9</v>
      </c>
      <c r="E66" s="44">
        <v>23000</v>
      </c>
      <c r="F66" s="44">
        <v>18400</v>
      </c>
      <c r="G66" s="44">
        <f>SUM(G69:G73)</f>
        <v>18400</v>
      </c>
      <c r="H66" s="26"/>
      <c r="I66" s="6"/>
      <c r="J66" s="6"/>
      <c r="K66" s="6"/>
      <c r="L66" s="6"/>
      <c r="M66" s="6"/>
      <c r="N66" s="70"/>
      <c r="O66" s="70"/>
    </row>
    <row r="67" spans="1:15" ht="12.75" hidden="1" customHeight="1" x14ac:dyDescent="0.2">
      <c r="A67" s="11" t="s">
        <v>52</v>
      </c>
      <c r="B67" s="1"/>
      <c r="C67" s="1"/>
      <c r="D67" s="3"/>
      <c r="E67" s="44"/>
      <c r="F67" s="44"/>
      <c r="G67" s="44"/>
      <c r="H67" s="26"/>
      <c r="I67" s="6"/>
      <c r="J67" s="6"/>
      <c r="K67" s="6"/>
      <c r="L67" s="6"/>
      <c r="M67" s="6"/>
      <c r="N67" s="70"/>
      <c r="O67" s="70"/>
    </row>
    <row r="68" spans="1:15" ht="12.75" hidden="1" customHeight="1" x14ac:dyDescent="0.2">
      <c r="A68" s="11" t="s">
        <v>53</v>
      </c>
      <c r="B68" s="1">
        <v>3227</v>
      </c>
      <c r="C68" s="1"/>
      <c r="D68" s="3" t="s">
        <v>33</v>
      </c>
      <c r="E68" s="44"/>
      <c r="F68" s="44"/>
      <c r="G68" s="44"/>
      <c r="H68" s="26"/>
      <c r="I68" s="6"/>
      <c r="J68" s="6"/>
      <c r="K68" s="6"/>
      <c r="L68" s="6"/>
      <c r="M68" s="6"/>
      <c r="N68" s="70"/>
      <c r="O68" s="70"/>
    </row>
    <row r="69" spans="1:15" ht="12.75" customHeight="1" x14ac:dyDescent="0.2">
      <c r="A69" s="11"/>
      <c r="B69" s="1"/>
      <c r="C69" s="1"/>
      <c r="D69" s="3" t="s">
        <v>120</v>
      </c>
      <c r="E69" s="44"/>
      <c r="F69" s="44"/>
      <c r="G69" s="44">
        <v>2850</v>
      </c>
      <c r="H69" s="26"/>
      <c r="I69" s="6" t="s">
        <v>138</v>
      </c>
      <c r="J69" s="6"/>
      <c r="K69" s="6"/>
      <c r="L69" s="6"/>
      <c r="M69" s="6"/>
      <c r="N69" s="20"/>
      <c r="O69" s="20"/>
    </row>
    <row r="70" spans="1:15" ht="12.75" customHeight="1" x14ac:dyDescent="0.2">
      <c r="A70" s="11"/>
      <c r="B70" s="1"/>
      <c r="C70" s="1"/>
      <c r="D70" s="3" t="s">
        <v>80</v>
      </c>
      <c r="E70" s="44"/>
      <c r="F70" s="44"/>
      <c r="G70" s="44"/>
      <c r="H70" s="26"/>
      <c r="I70" s="6"/>
      <c r="J70" s="6"/>
      <c r="K70" s="6"/>
      <c r="L70" s="6"/>
      <c r="M70" s="6"/>
      <c r="N70" s="20"/>
      <c r="O70" s="20"/>
    </row>
    <row r="71" spans="1:15" ht="12.75" customHeight="1" x14ac:dyDescent="0.2">
      <c r="A71" s="11"/>
      <c r="B71" s="1"/>
      <c r="C71" s="1"/>
      <c r="D71" s="3" t="s">
        <v>81</v>
      </c>
      <c r="E71" s="44"/>
      <c r="F71" s="44"/>
      <c r="G71" s="44">
        <v>12150</v>
      </c>
      <c r="H71" s="26"/>
      <c r="I71" s="6" t="s">
        <v>138</v>
      </c>
      <c r="J71" s="6"/>
      <c r="K71" s="6"/>
      <c r="L71" s="6"/>
      <c r="M71" s="6"/>
      <c r="N71" s="20"/>
      <c r="O71" s="20"/>
    </row>
    <row r="72" spans="1:15" ht="12.75" customHeight="1" x14ac:dyDescent="0.2">
      <c r="A72" s="11"/>
      <c r="B72" s="1"/>
      <c r="C72" s="1"/>
      <c r="D72" s="3" t="s">
        <v>79</v>
      </c>
      <c r="E72" s="44"/>
      <c r="F72" s="44"/>
      <c r="G72" s="44">
        <v>2400</v>
      </c>
      <c r="H72" s="26"/>
      <c r="I72" s="6" t="s">
        <v>138</v>
      </c>
      <c r="J72" s="6"/>
      <c r="K72" s="6"/>
      <c r="L72" s="6"/>
      <c r="M72" s="6"/>
      <c r="N72" s="20"/>
      <c r="O72" s="20"/>
    </row>
    <row r="73" spans="1:15" ht="12.75" customHeight="1" x14ac:dyDescent="0.2">
      <c r="A73" s="11"/>
      <c r="B73" s="1"/>
      <c r="C73" s="1"/>
      <c r="D73" s="3" t="s">
        <v>78</v>
      </c>
      <c r="E73" s="44"/>
      <c r="F73" s="44"/>
      <c r="G73" s="44">
        <v>1000</v>
      </c>
      <c r="H73" s="26"/>
      <c r="I73" s="6" t="s">
        <v>138</v>
      </c>
      <c r="J73" s="6"/>
      <c r="K73" s="6"/>
      <c r="L73" s="6"/>
      <c r="M73" s="6"/>
      <c r="N73" s="20"/>
      <c r="O73" s="20"/>
    </row>
    <row r="74" spans="1:15" x14ac:dyDescent="0.2">
      <c r="A74" s="35" t="s">
        <v>12</v>
      </c>
      <c r="B74" s="2">
        <v>3227</v>
      </c>
      <c r="C74" s="2"/>
      <c r="D74" s="30" t="s">
        <v>33</v>
      </c>
      <c r="E74" s="44">
        <v>2500</v>
      </c>
      <c r="F74" s="44">
        <v>2000</v>
      </c>
      <c r="G74" s="44">
        <v>2000</v>
      </c>
      <c r="H74" s="26"/>
      <c r="I74" s="6" t="s">
        <v>138</v>
      </c>
      <c r="J74" s="6"/>
      <c r="K74" s="6"/>
      <c r="L74" s="6"/>
      <c r="M74" s="6"/>
      <c r="N74" s="70"/>
      <c r="O74" s="70"/>
    </row>
    <row r="75" spans="1:15" x14ac:dyDescent="0.2">
      <c r="A75" s="49" t="s">
        <v>13</v>
      </c>
      <c r="B75" s="2">
        <v>3231</v>
      </c>
      <c r="C75" s="2"/>
      <c r="D75" s="30" t="s">
        <v>34</v>
      </c>
      <c r="E75" s="44">
        <v>89500</v>
      </c>
      <c r="F75" s="44">
        <v>71600</v>
      </c>
      <c r="G75" s="44">
        <f>SUM(G76:G78)</f>
        <v>71600</v>
      </c>
      <c r="H75" s="26"/>
      <c r="I75" s="6"/>
      <c r="J75" s="6"/>
      <c r="K75" s="6"/>
      <c r="L75" s="6"/>
      <c r="M75" s="6"/>
      <c r="N75" s="70"/>
      <c r="O75" s="70"/>
    </row>
    <row r="76" spans="1:15" x14ac:dyDescent="0.2">
      <c r="A76" s="50"/>
      <c r="B76" s="52"/>
      <c r="C76" s="37"/>
      <c r="D76" s="3" t="s">
        <v>144</v>
      </c>
      <c r="E76" s="44"/>
      <c r="F76" s="44"/>
      <c r="G76" s="44">
        <v>56800</v>
      </c>
      <c r="H76" s="26"/>
      <c r="I76" s="6" t="s">
        <v>65</v>
      </c>
      <c r="J76" s="6"/>
      <c r="K76" s="6"/>
      <c r="L76" s="6"/>
      <c r="M76" s="6"/>
      <c r="N76" s="20"/>
      <c r="O76" s="20"/>
    </row>
    <row r="77" spans="1:15" x14ac:dyDescent="0.2">
      <c r="A77" s="50"/>
      <c r="B77" s="53"/>
      <c r="C77" s="38"/>
      <c r="D77" s="3" t="s">
        <v>122</v>
      </c>
      <c r="E77" s="44"/>
      <c r="F77" s="44"/>
      <c r="G77" s="44">
        <v>2500</v>
      </c>
      <c r="H77" s="26"/>
      <c r="I77" s="6" t="s">
        <v>138</v>
      </c>
      <c r="J77" s="6"/>
      <c r="K77" s="6"/>
      <c r="L77" s="6"/>
      <c r="M77" s="6"/>
      <c r="N77" s="20"/>
      <c r="O77" s="20"/>
    </row>
    <row r="78" spans="1:15" x14ac:dyDescent="0.2">
      <c r="A78" s="50"/>
      <c r="B78" s="53"/>
      <c r="C78" s="38"/>
      <c r="D78" s="3" t="s">
        <v>121</v>
      </c>
      <c r="E78" s="44"/>
      <c r="F78" s="44"/>
      <c r="G78" s="44">
        <v>12300</v>
      </c>
      <c r="H78" s="26"/>
      <c r="I78" s="6" t="s">
        <v>138</v>
      </c>
      <c r="J78" s="6"/>
      <c r="K78" s="6"/>
      <c r="L78" s="6"/>
      <c r="M78" s="6"/>
      <c r="N78" s="20"/>
      <c r="O78" s="20"/>
    </row>
    <row r="79" spans="1:15" x14ac:dyDescent="0.2">
      <c r="A79" s="51"/>
      <c r="B79" s="54"/>
      <c r="C79" s="39"/>
      <c r="D79" s="3"/>
      <c r="E79" s="44"/>
      <c r="F79" s="44"/>
      <c r="G79" s="44"/>
      <c r="H79" s="26"/>
      <c r="I79" s="6"/>
      <c r="J79" s="6"/>
      <c r="K79" s="6"/>
      <c r="L79" s="6"/>
      <c r="M79" s="6"/>
      <c r="N79" s="20"/>
      <c r="O79" s="20"/>
    </row>
    <row r="80" spans="1:15" x14ac:dyDescent="0.2">
      <c r="A80" s="49" t="s">
        <v>14</v>
      </c>
      <c r="B80" s="2">
        <v>3232</v>
      </c>
      <c r="C80" s="2"/>
      <c r="D80" s="30" t="s">
        <v>11</v>
      </c>
      <c r="E80" s="44">
        <v>36400</v>
      </c>
      <c r="F80" s="44">
        <v>29120</v>
      </c>
      <c r="G80" s="44">
        <f>SUM(G81:G89)</f>
        <v>29120</v>
      </c>
      <c r="H80" s="26"/>
      <c r="I80" s="6"/>
      <c r="J80" s="6"/>
      <c r="K80" s="6"/>
      <c r="L80" s="6"/>
      <c r="M80" s="6"/>
      <c r="N80" s="70"/>
      <c r="O80" s="70"/>
    </row>
    <row r="81" spans="1:15" x14ac:dyDescent="0.2">
      <c r="A81" s="50"/>
      <c r="B81" s="52"/>
      <c r="C81" s="37"/>
      <c r="D81" s="3" t="s">
        <v>82</v>
      </c>
      <c r="E81" s="44"/>
      <c r="F81" s="44"/>
      <c r="G81" s="44">
        <v>2500</v>
      </c>
      <c r="H81" s="26"/>
      <c r="I81" s="6" t="s">
        <v>138</v>
      </c>
      <c r="J81" s="6"/>
      <c r="K81" s="12"/>
      <c r="L81" s="12"/>
      <c r="M81" s="12"/>
      <c r="N81" s="20"/>
      <c r="O81" s="20"/>
    </row>
    <row r="82" spans="1:15" x14ac:dyDescent="0.2">
      <c r="A82" s="50"/>
      <c r="B82" s="53"/>
      <c r="C82" s="38"/>
      <c r="D82" s="3" t="s">
        <v>83</v>
      </c>
      <c r="E82" s="44"/>
      <c r="F82" s="44"/>
      <c r="G82" s="44">
        <v>3000</v>
      </c>
      <c r="H82" s="26"/>
      <c r="I82" s="6" t="s">
        <v>138</v>
      </c>
      <c r="J82" s="6"/>
      <c r="K82" s="6"/>
      <c r="L82" s="6"/>
      <c r="M82" s="6"/>
      <c r="N82" s="20"/>
      <c r="O82" s="20"/>
    </row>
    <row r="83" spans="1:15" x14ac:dyDescent="0.2">
      <c r="A83" s="50"/>
      <c r="B83" s="53"/>
      <c r="C83" s="38"/>
      <c r="D83" s="3" t="s">
        <v>84</v>
      </c>
      <c r="E83" s="44"/>
      <c r="F83" s="44"/>
      <c r="G83" s="44">
        <v>3500</v>
      </c>
      <c r="H83" s="26"/>
      <c r="I83" s="6" t="s">
        <v>138</v>
      </c>
      <c r="J83" s="6"/>
      <c r="K83" s="6"/>
      <c r="L83" s="6"/>
      <c r="M83" s="6"/>
      <c r="N83" s="20"/>
      <c r="O83" s="20"/>
    </row>
    <row r="84" spans="1:15" x14ac:dyDescent="0.2">
      <c r="A84" s="50"/>
      <c r="B84" s="53"/>
      <c r="C84" s="38"/>
      <c r="D84" s="3" t="s">
        <v>85</v>
      </c>
      <c r="E84" s="44"/>
      <c r="F84" s="44"/>
      <c r="G84" s="44">
        <v>5500</v>
      </c>
      <c r="H84" s="26"/>
      <c r="I84" s="6" t="s">
        <v>138</v>
      </c>
      <c r="J84" s="6"/>
      <c r="K84" s="6"/>
      <c r="L84" s="6"/>
      <c r="M84" s="6"/>
      <c r="N84" s="20"/>
      <c r="O84" s="20"/>
    </row>
    <row r="85" spans="1:15" x14ac:dyDescent="0.2">
      <c r="A85" s="50"/>
      <c r="B85" s="53"/>
      <c r="C85" s="38"/>
      <c r="D85" s="3" t="s">
        <v>86</v>
      </c>
      <c r="E85" s="44"/>
      <c r="F85" s="44"/>
      <c r="G85" s="44">
        <v>1000</v>
      </c>
      <c r="H85" s="26"/>
      <c r="I85" s="6" t="s">
        <v>138</v>
      </c>
      <c r="J85" s="6"/>
      <c r="K85" s="6"/>
      <c r="L85" s="6"/>
      <c r="M85" s="6"/>
      <c r="N85" s="20"/>
      <c r="O85" s="20"/>
    </row>
    <row r="86" spans="1:15" x14ac:dyDescent="0.2">
      <c r="A86" s="50"/>
      <c r="B86" s="53"/>
      <c r="C86" s="38"/>
      <c r="D86" s="3" t="s">
        <v>87</v>
      </c>
      <c r="E86" s="44"/>
      <c r="F86" s="44"/>
      <c r="G86" s="44">
        <v>3500</v>
      </c>
      <c r="H86" s="26"/>
      <c r="I86" s="6" t="s">
        <v>138</v>
      </c>
      <c r="J86" s="6"/>
      <c r="K86" s="6"/>
      <c r="L86" s="6"/>
      <c r="M86" s="6"/>
      <c r="N86" s="20"/>
      <c r="O86" s="20"/>
    </row>
    <row r="87" spans="1:15" x14ac:dyDescent="0.2">
      <c r="A87" s="50"/>
      <c r="B87" s="53"/>
      <c r="C87" s="38"/>
      <c r="D87" s="3" t="s">
        <v>98</v>
      </c>
      <c r="E87" s="44"/>
      <c r="F87" s="44"/>
      <c r="G87" s="44">
        <v>2000</v>
      </c>
      <c r="H87" s="26"/>
      <c r="I87" s="6" t="s">
        <v>138</v>
      </c>
      <c r="J87" s="6"/>
      <c r="K87" s="6"/>
      <c r="L87" s="6"/>
      <c r="M87" s="6"/>
      <c r="N87" s="20"/>
      <c r="O87" s="20"/>
    </row>
    <row r="88" spans="1:15" x14ac:dyDescent="0.2">
      <c r="A88" s="50"/>
      <c r="B88" s="53"/>
      <c r="C88" s="38"/>
      <c r="D88" s="3" t="s">
        <v>123</v>
      </c>
      <c r="E88" s="44"/>
      <c r="F88" s="44"/>
      <c r="G88" s="44">
        <v>5000</v>
      </c>
      <c r="H88" s="26"/>
      <c r="I88" s="6" t="s">
        <v>138</v>
      </c>
      <c r="J88" s="6"/>
      <c r="K88" s="6"/>
      <c r="L88" s="6"/>
      <c r="M88" s="6"/>
      <c r="N88" s="20"/>
      <c r="O88" s="20"/>
    </row>
    <row r="89" spans="1:15" x14ac:dyDescent="0.2">
      <c r="A89" s="51"/>
      <c r="B89" s="54"/>
      <c r="C89" s="39"/>
      <c r="D89" s="3" t="s">
        <v>145</v>
      </c>
      <c r="E89" s="44"/>
      <c r="F89" s="44"/>
      <c r="G89" s="44">
        <v>3120</v>
      </c>
      <c r="H89" s="26"/>
      <c r="I89" s="6" t="s">
        <v>138</v>
      </c>
      <c r="J89" s="6"/>
      <c r="K89" s="6"/>
      <c r="L89" s="6"/>
      <c r="M89" s="6"/>
      <c r="N89" s="20"/>
      <c r="O89" s="20"/>
    </row>
    <row r="90" spans="1:15" x14ac:dyDescent="0.2">
      <c r="A90" s="49" t="s">
        <v>16</v>
      </c>
      <c r="B90" s="1">
        <v>3234</v>
      </c>
      <c r="C90" s="1"/>
      <c r="D90" s="30" t="s">
        <v>15</v>
      </c>
      <c r="E90" s="44">
        <v>36100</v>
      </c>
      <c r="F90" s="44">
        <v>28880</v>
      </c>
      <c r="G90" s="44">
        <f>SUM(G91:G95)</f>
        <v>28880</v>
      </c>
      <c r="H90" s="26"/>
      <c r="I90" s="6"/>
      <c r="J90" s="6"/>
      <c r="K90" s="6"/>
      <c r="L90" s="6"/>
      <c r="M90" s="6"/>
      <c r="N90" s="70"/>
      <c r="O90" s="70"/>
    </row>
    <row r="91" spans="1:15" x14ac:dyDescent="0.2">
      <c r="A91" s="50"/>
      <c r="B91" s="52"/>
      <c r="C91" s="37"/>
      <c r="D91" s="3" t="s">
        <v>88</v>
      </c>
      <c r="E91" s="44"/>
      <c r="F91" s="44"/>
      <c r="G91" s="44">
        <v>13900</v>
      </c>
      <c r="H91" s="26"/>
      <c r="I91" s="6" t="s">
        <v>138</v>
      </c>
      <c r="J91" s="6"/>
      <c r="K91" s="6"/>
      <c r="L91" s="6"/>
      <c r="M91" s="6"/>
      <c r="N91" s="70"/>
      <c r="O91" s="70"/>
    </row>
    <row r="92" spans="1:15" x14ac:dyDescent="0.2">
      <c r="A92" s="50"/>
      <c r="B92" s="53"/>
      <c r="C92" s="38"/>
      <c r="D92" s="3" t="s">
        <v>89</v>
      </c>
      <c r="E92" s="44"/>
      <c r="F92" s="44"/>
      <c r="G92" s="44">
        <v>4800</v>
      </c>
      <c r="H92" s="26"/>
      <c r="I92" s="6" t="s">
        <v>138</v>
      </c>
      <c r="J92" s="6"/>
      <c r="K92" s="6"/>
      <c r="L92" s="6"/>
      <c r="M92" s="6"/>
      <c r="N92" s="20"/>
      <c r="O92" s="20"/>
    </row>
    <row r="93" spans="1:15" x14ac:dyDescent="0.2">
      <c r="A93" s="50"/>
      <c r="B93" s="53"/>
      <c r="C93" s="38"/>
      <c r="D93" s="3" t="s">
        <v>90</v>
      </c>
      <c r="E93" s="44"/>
      <c r="F93" s="44"/>
      <c r="G93" s="44">
        <v>980</v>
      </c>
      <c r="H93" s="26"/>
      <c r="I93" s="6" t="s">
        <v>138</v>
      </c>
      <c r="J93" s="6"/>
      <c r="K93" s="6"/>
      <c r="L93" s="6"/>
      <c r="M93" s="6"/>
      <c r="N93" s="20"/>
      <c r="O93" s="20"/>
    </row>
    <row r="94" spans="1:15" x14ac:dyDescent="0.2">
      <c r="A94" s="50"/>
      <c r="B94" s="53"/>
      <c r="C94" s="38"/>
      <c r="D94" s="3" t="s">
        <v>91</v>
      </c>
      <c r="E94" s="44"/>
      <c r="F94" s="44"/>
      <c r="G94" s="44">
        <v>2500</v>
      </c>
      <c r="H94" s="26"/>
      <c r="I94" s="6" t="s">
        <v>138</v>
      </c>
      <c r="J94" s="6"/>
      <c r="K94" s="6"/>
      <c r="L94" s="6"/>
      <c r="M94" s="6"/>
      <c r="N94" s="20"/>
      <c r="O94" s="20"/>
    </row>
    <row r="95" spans="1:15" x14ac:dyDescent="0.2">
      <c r="A95" s="51"/>
      <c r="B95" s="54"/>
      <c r="C95" s="39"/>
      <c r="D95" s="3" t="s">
        <v>150</v>
      </c>
      <c r="E95" s="44"/>
      <c r="F95" s="44"/>
      <c r="G95" s="44">
        <v>6700</v>
      </c>
      <c r="H95" s="26"/>
      <c r="I95" s="6"/>
      <c r="J95" s="6"/>
      <c r="K95" s="6"/>
      <c r="L95" s="6"/>
      <c r="M95" s="6"/>
      <c r="N95" s="20"/>
      <c r="O95" s="20"/>
    </row>
    <row r="96" spans="1:15" x14ac:dyDescent="0.2">
      <c r="A96" s="35" t="s">
        <v>18</v>
      </c>
      <c r="B96" s="2">
        <v>3235</v>
      </c>
      <c r="C96" s="2"/>
      <c r="D96" s="30" t="s">
        <v>66</v>
      </c>
      <c r="E96" s="44">
        <v>800</v>
      </c>
      <c r="F96" s="44">
        <v>640</v>
      </c>
      <c r="G96" s="44">
        <v>640</v>
      </c>
      <c r="H96" s="26"/>
      <c r="I96" s="6" t="s">
        <v>138</v>
      </c>
      <c r="J96" s="6"/>
      <c r="K96" s="6"/>
      <c r="L96" s="6"/>
      <c r="M96" s="6"/>
      <c r="N96" s="20"/>
      <c r="O96" s="20"/>
    </row>
    <row r="97" spans="1:16" x14ac:dyDescent="0.2">
      <c r="A97" s="49" t="s">
        <v>19</v>
      </c>
      <c r="B97" s="2">
        <v>3236</v>
      </c>
      <c r="C97" s="2"/>
      <c r="D97" s="30" t="s">
        <v>26</v>
      </c>
      <c r="E97" s="44">
        <v>14600</v>
      </c>
      <c r="F97" s="44">
        <v>11680</v>
      </c>
      <c r="G97" s="44">
        <f>SUM(G98:G99)</f>
        <v>11680</v>
      </c>
      <c r="H97" s="26"/>
      <c r="I97" s="6"/>
      <c r="J97" s="6"/>
      <c r="K97" s="6"/>
      <c r="L97" s="6"/>
      <c r="M97" s="6"/>
      <c r="N97" s="70"/>
      <c r="O97" s="70"/>
    </row>
    <row r="98" spans="1:16" x14ac:dyDescent="0.2">
      <c r="A98" s="50"/>
      <c r="B98" s="71"/>
      <c r="C98" s="40"/>
      <c r="D98" s="3" t="s">
        <v>128</v>
      </c>
      <c r="E98" s="44"/>
      <c r="F98" s="44"/>
      <c r="G98" s="44">
        <v>11680</v>
      </c>
      <c r="H98" s="26"/>
      <c r="I98" s="6" t="s">
        <v>138</v>
      </c>
      <c r="J98" s="6"/>
      <c r="K98" s="6"/>
      <c r="L98" s="6"/>
      <c r="M98" s="6"/>
      <c r="N98" s="20"/>
      <c r="O98" s="20"/>
    </row>
    <row r="99" spans="1:16" x14ac:dyDescent="0.2">
      <c r="A99" s="51"/>
      <c r="B99" s="54"/>
      <c r="C99" s="39"/>
      <c r="D99" s="3" t="s">
        <v>127</v>
      </c>
      <c r="E99" s="44"/>
      <c r="F99" s="44"/>
      <c r="G99" s="44"/>
      <c r="H99" s="26"/>
      <c r="I99" s="6"/>
      <c r="J99" s="6"/>
      <c r="K99" s="6"/>
      <c r="L99" s="6"/>
      <c r="M99" s="6"/>
      <c r="N99" s="20"/>
      <c r="O99" s="20"/>
    </row>
    <row r="100" spans="1:16" x14ac:dyDescent="0.2">
      <c r="A100" s="49" t="s">
        <v>21</v>
      </c>
      <c r="B100" s="2">
        <v>3237</v>
      </c>
      <c r="C100" s="2"/>
      <c r="D100" s="30" t="s">
        <v>124</v>
      </c>
      <c r="E100" s="44">
        <v>2400</v>
      </c>
      <c r="F100" s="44">
        <v>1920</v>
      </c>
      <c r="G100" s="44">
        <f>SUM(G101:G102)</f>
        <v>1920</v>
      </c>
      <c r="H100" s="26"/>
      <c r="I100" s="6" t="s">
        <v>138</v>
      </c>
      <c r="J100" s="6"/>
      <c r="K100" s="6"/>
      <c r="L100" s="6"/>
      <c r="M100" s="6"/>
      <c r="N100" s="70"/>
      <c r="O100" s="70"/>
    </row>
    <row r="101" spans="1:16" x14ac:dyDescent="0.2">
      <c r="A101" s="50"/>
      <c r="B101" s="52"/>
      <c r="C101" s="37"/>
      <c r="D101" s="3" t="s">
        <v>125</v>
      </c>
      <c r="E101" s="44"/>
      <c r="F101" s="44"/>
      <c r="G101" s="44"/>
      <c r="H101" s="26"/>
      <c r="I101" s="6"/>
      <c r="J101" s="6"/>
      <c r="K101" s="6"/>
      <c r="L101" s="6"/>
      <c r="M101" s="6"/>
      <c r="N101" s="70"/>
      <c r="O101" s="70"/>
    </row>
    <row r="102" spans="1:16" x14ac:dyDescent="0.2">
      <c r="A102" s="51"/>
      <c r="B102" s="54"/>
      <c r="C102" s="39"/>
      <c r="D102" s="3" t="s">
        <v>126</v>
      </c>
      <c r="E102" s="44"/>
      <c r="F102" s="44"/>
      <c r="G102" s="44">
        <v>1920</v>
      </c>
      <c r="H102" s="26"/>
      <c r="I102" s="6" t="s">
        <v>138</v>
      </c>
      <c r="J102" s="6"/>
      <c r="K102" s="6"/>
      <c r="L102" s="6"/>
      <c r="M102" s="6"/>
      <c r="N102" s="78"/>
      <c r="O102" s="70"/>
    </row>
    <row r="103" spans="1:16" x14ac:dyDescent="0.2">
      <c r="A103" s="49" t="s">
        <v>22</v>
      </c>
      <c r="B103" s="2">
        <v>3238</v>
      </c>
      <c r="C103" s="2"/>
      <c r="D103" s="30" t="s">
        <v>17</v>
      </c>
      <c r="E103" s="44">
        <v>12000</v>
      </c>
      <c r="F103" s="44">
        <v>9600</v>
      </c>
      <c r="G103" s="44">
        <v>9600</v>
      </c>
      <c r="H103" s="26"/>
      <c r="I103" s="6"/>
      <c r="J103" s="6"/>
      <c r="K103" s="6"/>
      <c r="L103" s="6"/>
      <c r="M103" s="6"/>
      <c r="N103" s="70"/>
      <c r="O103" s="70"/>
    </row>
    <row r="104" spans="1:16" x14ac:dyDescent="0.2">
      <c r="A104" s="57"/>
      <c r="B104" s="71"/>
      <c r="C104" s="40"/>
      <c r="D104" s="31"/>
      <c r="E104" s="44"/>
      <c r="F104" s="44"/>
      <c r="G104" s="44"/>
      <c r="H104" s="26"/>
      <c r="I104" s="6"/>
      <c r="J104" s="6"/>
      <c r="K104" s="6"/>
      <c r="L104" s="6"/>
      <c r="M104" s="6"/>
      <c r="N104" s="20"/>
      <c r="O104" s="20"/>
    </row>
    <row r="105" spans="1:16" x14ac:dyDescent="0.2">
      <c r="A105" s="58"/>
      <c r="B105" s="54"/>
      <c r="C105" s="39"/>
      <c r="D105" s="3"/>
      <c r="E105" s="44"/>
      <c r="F105" s="44"/>
      <c r="G105" s="44"/>
      <c r="H105" s="26"/>
      <c r="I105" s="6" t="s">
        <v>138</v>
      </c>
      <c r="J105" s="6"/>
      <c r="K105" s="6"/>
      <c r="L105" s="6"/>
      <c r="M105" s="6"/>
      <c r="N105" s="20"/>
      <c r="O105" s="20"/>
    </row>
    <row r="106" spans="1:16" x14ac:dyDescent="0.2">
      <c r="A106" s="35" t="s">
        <v>23</v>
      </c>
      <c r="B106" s="36">
        <v>3239</v>
      </c>
      <c r="C106" s="36"/>
      <c r="D106" s="30" t="s">
        <v>35</v>
      </c>
      <c r="E106" s="44">
        <v>600</v>
      </c>
      <c r="F106" s="44">
        <v>480</v>
      </c>
      <c r="G106" s="44">
        <v>480</v>
      </c>
      <c r="H106" s="26"/>
      <c r="I106" s="6" t="s">
        <v>138</v>
      </c>
      <c r="J106" s="6"/>
      <c r="K106" s="6"/>
      <c r="L106" s="6"/>
      <c r="M106" s="6"/>
      <c r="N106" s="70"/>
      <c r="O106" s="70"/>
    </row>
    <row r="107" spans="1:16" x14ac:dyDescent="0.2">
      <c r="A107" s="35" t="s">
        <v>24</v>
      </c>
      <c r="B107" s="2">
        <v>3241</v>
      </c>
      <c r="C107" s="2"/>
      <c r="D107" s="30" t="s">
        <v>40</v>
      </c>
      <c r="E107" s="44"/>
      <c r="F107" s="44"/>
      <c r="G107" s="44"/>
      <c r="H107" s="26"/>
      <c r="I107" s="6"/>
      <c r="J107" s="6"/>
      <c r="K107" s="6"/>
      <c r="L107" s="6"/>
      <c r="M107" s="6"/>
      <c r="N107" s="70"/>
      <c r="O107" s="70"/>
    </row>
    <row r="108" spans="1:16" x14ac:dyDescent="0.2">
      <c r="A108" s="35" t="s">
        <v>27</v>
      </c>
      <c r="B108" s="2">
        <v>3291</v>
      </c>
      <c r="C108" s="2"/>
      <c r="D108" s="30" t="s">
        <v>67</v>
      </c>
      <c r="E108" s="44"/>
      <c r="F108" s="44"/>
      <c r="G108" s="44"/>
      <c r="H108" s="26"/>
      <c r="I108" s="6"/>
      <c r="J108" s="6"/>
      <c r="K108" s="6"/>
      <c r="L108" s="6"/>
      <c r="M108" s="6"/>
      <c r="N108" s="20"/>
      <c r="O108" s="20"/>
    </row>
    <row r="109" spans="1:16" x14ac:dyDescent="0.2">
      <c r="A109" s="35" t="s">
        <v>28</v>
      </c>
      <c r="B109" s="2">
        <v>3293</v>
      </c>
      <c r="C109" s="2"/>
      <c r="D109" s="30" t="s">
        <v>92</v>
      </c>
      <c r="E109" s="44">
        <v>7900</v>
      </c>
      <c r="F109" s="44">
        <v>6320</v>
      </c>
      <c r="G109" s="44">
        <v>6320</v>
      </c>
      <c r="H109" s="26"/>
      <c r="I109" s="6" t="s">
        <v>138</v>
      </c>
      <c r="J109" s="6"/>
      <c r="K109" s="6"/>
      <c r="L109" s="6"/>
      <c r="M109" s="6"/>
      <c r="N109" s="20"/>
      <c r="O109" s="20"/>
    </row>
    <row r="110" spans="1:16" x14ac:dyDescent="0.2">
      <c r="A110" s="35" t="s">
        <v>37</v>
      </c>
      <c r="B110" s="2">
        <v>3294</v>
      </c>
      <c r="C110" s="2"/>
      <c r="D110" s="30" t="s">
        <v>20</v>
      </c>
      <c r="E110" s="44">
        <v>900</v>
      </c>
      <c r="F110" s="44">
        <v>720</v>
      </c>
      <c r="G110" s="44">
        <v>720</v>
      </c>
      <c r="H110" s="26"/>
      <c r="I110" s="6" t="s">
        <v>138</v>
      </c>
      <c r="J110" s="6"/>
      <c r="K110" s="6"/>
      <c r="L110" s="6"/>
      <c r="M110" s="6"/>
      <c r="N110" s="70"/>
      <c r="O110" s="70"/>
    </row>
    <row r="111" spans="1:16" x14ac:dyDescent="0.2">
      <c r="A111" s="35" t="s">
        <v>43</v>
      </c>
      <c r="B111" s="2">
        <v>3295</v>
      </c>
      <c r="C111" s="2"/>
      <c r="D111" s="30" t="s">
        <v>68</v>
      </c>
      <c r="E111" s="44">
        <v>500</v>
      </c>
      <c r="F111" s="44">
        <v>400</v>
      </c>
      <c r="G111" s="44">
        <v>400</v>
      </c>
      <c r="H111" s="26"/>
      <c r="I111" s="6" t="s">
        <v>138</v>
      </c>
      <c r="J111" s="6"/>
      <c r="K111" s="6"/>
      <c r="L111" s="6"/>
      <c r="M111" s="6"/>
      <c r="N111" s="20"/>
      <c r="O111" s="20"/>
    </row>
    <row r="112" spans="1:16" x14ac:dyDescent="0.2">
      <c r="A112" s="35" t="s">
        <v>44</v>
      </c>
      <c r="B112" s="2">
        <v>3296</v>
      </c>
      <c r="C112" s="2"/>
      <c r="D112" s="30" t="s">
        <v>69</v>
      </c>
      <c r="E112" s="44"/>
      <c r="F112" s="44"/>
      <c r="G112" s="44"/>
      <c r="H112" s="26"/>
      <c r="I112" s="6"/>
      <c r="J112" s="6"/>
      <c r="K112" s="6"/>
      <c r="L112" s="6"/>
      <c r="M112" s="6"/>
      <c r="N112" s="20"/>
      <c r="O112" s="20"/>
      <c r="P112" s="29"/>
    </row>
    <row r="113" spans="1:15" x14ac:dyDescent="0.2">
      <c r="A113" s="49" t="s">
        <v>45</v>
      </c>
      <c r="B113" s="2">
        <v>3299</v>
      </c>
      <c r="C113" s="2"/>
      <c r="D113" s="30" t="s">
        <v>25</v>
      </c>
      <c r="E113" s="44">
        <v>5450</v>
      </c>
      <c r="F113" s="44">
        <v>4360</v>
      </c>
      <c r="G113" s="44">
        <v>4360</v>
      </c>
      <c r="H113" s="26"/>
      <c r="I113" s="6" t="s">
        <v>138</v>
      </c>
      <c r="J113" s="6"/>
      <c r="K113" s="6"/>
      <c r="L113" s="6"/>
      <c r="M113" s="6"/>
      <c r="N113" s="70"/>
      <c r="O113" s="70"/>
    </row>
    <row r="114" spans="1:15" x14ac:dyDescent="0.2">
      <c r="A114" s="50"/>
      <c r="B114" s="52"/>
      <c r="C114" s="37"/>
      <c r="D114" s="3" t="s">
        <v>93</v>
      </c>
      <c r="E114" s="44"/>
      <c r="F114" s="44"/>
      <c r="G114" s="44"/>
      <c r="H114" s="26"/>
      <c r="I114" s="6"/>
      <c r="J114" s="6"/>
      <c r="K114" s="6"/>
      <c r="L114" s="6"/>
      <c r="M114" s="6"/>
      <c r="N114" s="20"/>
      <c r="O114" s="20"/>
    </row>
    <row r="115" spans="1:15" x14ac:dyDescent="0.2">
      <c r="A115" s="50"/>
      <c r="B115" s="53"/>
      <c r="C115" s="38"/>
      <c r="D115" s="3" t="s">
        <v>94</v>
      </c>
      <c r="E115" s="44"/>
      <c r="F115" s="44"/>
      <c r="G115" s="44"/>
      <c r="H115" s="26"/>
      <c r="I115" s="6"/>
      <c r="J115" s="6"/>
      <c r="K115" s="6"/>
      <c r="L115" s="6"/>
      <c r="M115" s="6"/>
      <c r="N115" s="20"/>
      <c r="O115" s="20"/>
    </row>
    <row r="116" spans="1:15" x14ac:dyDescent="0.2">
      <c r="A116" s="50"/>
      <c r="B116" s="53"/>
      <c r="C116" s="38"/>
      <c r="D116" s="3" t="s">
        <v>95</v>
      </c>
      <c r="E116" s="44"/>
      <c r="F116" s="44"/>
      <c r="G116" s="44"/>
      <c r="H116" s="26"/>
      <c r="I116" s="6"/>
      <c r="J116" s="6"/>
      <c r="K116" s="6"/>
      <c r="L116" s="6"/>
      <c r="M116" s="6"/>
      <c r="N116" s="20"/>
      <c r="O116" s="20"/>
    </row>
    <row r="117" spans="1:15" x14ac:dyDescent="0.2">
      <c r="A117" s="50"/>
      <c r="B117" s="53"/>
      <c r="C117" s="38"/>
      <c r="D117" s="3" t="s">
        <v>96</v>
      </c>
      <c r="E117" s="44"/>
      <c r="F117" s="44"/>
      <c r="G117" s="44"/>
      <c r="H117" s="26"/>
      <c r="I117" s="6"/>
      <c r="J117" s="6"/>
      <c r="K117" s="6"/>
      <c r="L117" s="6"/>
      <c r="M117" s="6"/>
      <c r="N117" s="20"/>
      <c r="O117" s="20"/>
    </row>
    <row r="118" spans="1:15" x14ac:dyDescent="0.2">
      <c r="A118" s="51"/>
      <c r="B118" s="54"/>
      <c r="C118" s="39"/>
      <c r="D118" s="3" t="s">
        <v>97</v>
      </c>
      <c r="E118" s="44"/>
      <c r="F118" s="44"/>
      <c r="G118" s="44"/>
      <c r="H118" s="26"/>
      <c r="I118" s="6"/>
      <c r="J118" s="6"/>
      <c r="K118" s="6"/>
      <c r="L118" s="6"/>
      <c r="M118" s="6"/>
      <c r="N118" s="20"/>
      <c r="O118" s="20"/>
    </row>
    <row r="119" spans="1:15" x14ac:dyDescent="0.2">
      <c r="A119" s="49" t="s">
        <v>46</v>
      </c>
      <c r="B119" s="2">
        <v>3431</v>
      </c>
      <c r="C119" s="2"/>
      <c r="D119" s="30" t="s">
        <v>36</v>
      </c>
      <c r="E119" s="44">
        <v>4600</v>
      </c>
      <c r="F119" s="44">
        <v>3680</v>
      </c>
      <c r="G119" s="44">
        <f>SUM(G120)</f>
        <v>3680</v>
      </c>
      <c r="H119" s="26"/>
      <c r="I119" s="6" t="s">
        <v>138</v>
      </c>
      <c r="J119" s="6"/>
      <c r="K119" s="6"/>
      <c r="L119" s="6"/>
      <c r="M119" s="6"/>
      <c r="N119" s="70"/>
      <c r="O119" s="70"/>
    </row>
    <row r="120" spans="1:15" x14ac:dyDescent="0.2">
      <c r="A120" s="58"/>
      <c r="B120" s="1"/>
      <c r="C120" s="1"/>
      <c r="D120" s="3" t="s">
        <v>146</v>
      </c>
      <c r="E120" s="44">
        <v>0</v>
      </c>
      <c r="F120" s="44">
        <f>E120/1.25</f>
        <v>0</v>
      </c>
      <c r="G120" s="44">
        <v>3680</v>
      </c>
      <c r="H120" s="26"/>
      <c r="I120" s="6"/>
      <c r="J120" s="6"/>
      <c r="K120" s="6"/>
      <c r="L120" s="6"/>
      <c r="M120" s="6"/>
      <c r="N120" s="20"/>
      <c r="O120" s="20"/>
    </row>
    <row r="121" spans="1:15" x14ac:dyDescent="0.2">
      <c r="A121" s="35" t="s">
        <v>47</v>
      </c>
      <c r="B121" s="2">
        <v>3233</v>
      </c>
      <c r="C121" s="2"/>
      <c r="D121" s="30" t="s">
        <v>149</v>
      </c>
      <c r="E121" s="44">
        <v>800</v>
      </c>
      <c r="F121" s="44">
        <v>640</v>
      </c>
      <c r="G121" s="44">
        <v>640</v>
      </c>
      <c r="H121" s="26"/>
      <c r="I121" s="6"/>
      <c r="J121" s="6"/>
      <c r="K121" s="6"/>
      <c r="L121" s="6"/>
      <c r="M121" s="6"/>
      <c r="N121" s="20"/>
      <c r="O121" s="20"/>
    </row>
    <row r="122" spans="1:15" x14ac:dyDescent="0.2">
      <c r="A122" s="35" t="s">
        <v>48</v>
      </c>
      <c r="B122" s="2">
        <v>4212</v>
      </c>
      <c r="C122" s="2"/>
      <c r="D122" s="30" t="s">
        <v>61</v>
      </c>
      <c r="E122" s="44"/>
      <c r="F122" s="44"/>
      <c r="G122" s="44"/>
      <c r="H122" s="26"/>
      <c r="I122" s="6"/>
      <c r="J122" s="6"/>
      <c r="K122" s="6"/>
      <c r="L122" s="6"/>
      <c r="M122" s="6"/>
      <c r="N122" s="20"/>
      <c r="O122" s="20"/>
    </row>
    <row r="123" spans="1:15" x14ac:dyDescent="0.2">
      <c r="A123" s="35" t="s">
        <v>49</v>
      </c>
      <c r="B123" s="2">
        <v>4221</v>
      </c>
      <c r="C123" s="2"/>
      <c r="D123" s="30" t="s">
        <v>42</v>
      </c>
      <c r="E123" s="44"/>
      <c r="F123" s="44"/>
      <c r="G123" s="44"/>
      <c r="H123" s="26"/>
      <c r="I123" s="6"/>
      <c r="J123" s="6"/>
      <c r="K123" s="6"/>
      <c r="L123" s="6"/>
      <c r="M123" s="6"/>
      <c r="N123" s="70"/>
      <c r="O123" s="70"/>
    </row>
    <row r="124" spans="1:15" x14ac:dyDescent="0.2">
      <c r="A124" s="35" t="s">
        <v>50</v>
      </c>
      <c r="B124" s="2">
        <v>4222</v>
      </c>
      <c r="C124" s="2"/>
      <c r="D124" s="30" t="s">
        <v>63</v>
      </c>
      <c r="E124" s="44"/>
      <c r="F124" s="44"/>
      <c r="G124" s="44"/>
      <c r="H124" s="26"/>
      <c r="I124" s="6"/>
      <c r="J124" s="6"/>
      <c r="K124" s="6"/>
      <c r="L124" s="6"/>
      <c r="M124" s="6"/>
      <c r="N124" s="20"/>
      <c r="O124" s="20"/>
    </row>
    <row r="125" spans="1:15" x14ac:dyDescent="0.2">
      <c r="A125" s="35" t="s">
        <v>51</v>
      </c>
      <c r="B125" s="2">
        <v>4226</v>
      </c>
      <c r="C125" s="2"/>
      <c r="D125" s="30" t="s">
        <v>64</v>
      </c>
      <c r="E125" s="44"/>
      <c r="F125" s="44"/>
      <c r="G125" s="44"/>
      <c r="H125" s="26"/>
      <c r="I125" s="6"/>
      <c r="J125" s="6"/>
      <c r="K125" s="6"/>
      <c r="L125" s="6"/>
      <c r="M125" s="6"/>
      <c r="N125" s="20"/>
      <c r="O125" s="20"/>
    </row>
    <row r="126" spans="1:15" x14ac:dyDescent="0.2">
      <c r="A126" s="35" t="s">
        <v>52</v>
      </c>
      <c r="B126" s="2">
        <v>4227</v>
      </c>
      <c r="C126" s="2"/>
      <c r="D126" s="30" t="s">
        <v>38</v>
      </c>
      <c r="E126" s="44"/>
      <c r="F126" s="44"/>
      <c r="G126" s="44"/>
      <c r="H126" s="26"/>
      <c r="I126" s="6"/>
      <c r="J126" s="6"/>
      <c r="K126" s="6"/>
      <c r="L126" s="6"/>
      <c r="M126" s="6"/>
      <c r="N126" s="70"/>
      <c r="O126" s="70"/>
    </row>
    <row r="127" spans="1:15" x14ac:dyDescent="0.2">
      <c r="A127" s="35" t="s">
        <v>53</v>
      </c>
      <c r="B127" s="2">
        <v>4241</v>
      </c>
      <c r="C127" s="2"/>
      <c r="D127" s="2" t="s">
        <v>41</v>
      </c>
      <c r="E127" s="27"/>
      <c r="F127" s="27"/>
      <c r="G127" s="44"/>
      <c r="H127" s="26"/>
      <c r="I127" s="6"/>
      <c r="J127" s="6"/>
      <c r="K127" s="6"/>
      <c r="L127" s="6"/>
      <c r="M127" s="6"/>
      <c r="N127" s="70"/>
      <c r="O127" s="70"/>
    </row>
    <row r="128" spans="1:15" x14ac:dyDescent="0.2">
      <c r="A128" s="35" t="s">
        <v>54</v>
      </c>
      <c r="B128" s="2">
        <v>4511</v>
      </c>
      <c r="C128" s="2"/>
      <c r="D128" s="2" t="s">
        <v>60</v>
      </c>
      <c r="E128" s="27"/>
      <c r="F128" s="27"/>
      <c r="G128" s="44"/>
      <c r="H128" s="26"/>
      <c r="I128" s="6"/>
      <c r="J128" s="6"/>
      <c r="K128" s="6"/>
      <c r="L128" s="6"/>
      <c r="M128" s="6"/>
      <c r="N128" s="20"/>
      <c r="O128" s="20"/>
    </row>
    <row r="129" spans="1:15" x14ac:dyDescent="0.2">
      <c r="A129" s="35" t="s">
        <v>55</v>
      </c>
      <c r="B129" s="2">
        <v>45</v>
      </c>
      <c r="C129" s="2"/>
      <c r="D129" s="5"/>
      <c r="E129" s="5"/>
      <c r="F129" s="5"/>
      <c r="G129" s="44"/>
      <c r="H129" s="26"/>
      <c r="I129" s="6"/>
      <c r="J129" s="6"/>
      <c r="K129" s="6"/>
      <c r="L129" s="6"/>
      <c r="M129" s="6"/>
      <c r="N129" s="70"/>
      <c r="O129" s="70"/>
    </row>
    <row r="130" spans="1:15" x14ac:dyDescent="0.2">
      <c r="A130" s="35" t="s">
        <v>56</v>
      </c>
      <c r="B130" s="2">
        <v>45</v>
      </c>
      <c r="C130" s="2"/>
      <c r="D130" s="5"/>
      <c r="E130" s="5"/>
      <c r="F130" s="5"/>
      <c r="G130" s="44"/>
      <c r="H130" s="26"/>
      <c r="I130" s="6"/>
      <c r="J130" s="6"/>
      <c r="K130" s="6"/>
      <c r="L130" s="6"/>
      <c r="M130" s="6"/>
      <c r="N130" s="70"/>
      <c r="O130" s="70"/>
    </row>
    <row r="131" spans="1:15" x14ac:dyDescent="0.2">
      <c r="A131" s="35" t="s">
        <v>57</v>
      </c>
      <c r="B131" s="2">
        <v>45</v>
      </c>
      <c r="C131" s="2"/>
      <c r="D131" s="5"/>
      <c r="E131" s="5"/>
      <c r="F131" s="5"/>
      <c r="G131" s="44"/>
      <c r="H131" s="26"/>
      <c r="I131" s="6"/>
      <c r="J131" s="6"/>
      <c r="K131" s="6"/>
      <c r="L131" s="6"/>
      <c r="M131" s="6"/>
      <c r="N131" s="70"/>
      <c r="O131" s="70"/>
    </row>
    <row r="132" spans="1:15" x14ac:dyDescent="0.2">
      <c r="A132" s="35" t="s">
        <v>58</v>
      </c>
      <c r="B132" s="2">
        <v>45</v>
      </c>
      <c r="C132" s="2"/>
      <c r="D132" s="5"/>
      <c r="E132" s="5"/>
      <c r="F132" s="5"/>
      <c r="G132" s="44"/>
      <c r="H132" s="26"/>
      <c r="I132" s="6"/>
      <c r="J132" s="6"/>
      <c r="K132" s="6"/>
      <c r="L132" s="6"/>
      <c r="M132" s="6"/>
      <c r="N132" s="70"/>
      <c r="O132" s="70"/>
    </row>
    <row r="133" spans="1:15" x14ac:dyDescent="0.2">
      <c r="A133" s="35" t="s">
        <v>59</v>
      </c>
      <c r="B133" s="2">
        <v>45</v>
      </c>
      <c r="C133" s="2"/>
      <c r="D133" s="5"/>
      <c r="E133" s="5"/>
      <c r="F133" s="5"/>
      <c r="G133" s="44"/>
      <c r="H133" s="26"/>
      <c r="I133" s="6"/>
      <c r="J133" s="6"/>
      <c r="K133" s="6"/>
      <c r="L133" s="6"/>
      <c r="M133" s="6"/>
      <c r="N133" s="70"/>
      <c r="O133" s="70"/>
    </row>
    <row r="134" spans="1:15" x14ac:dyDescent="0.2">
      <c r="A134" s="1"/>
      <c r="B134" s="5"/>
      <c r="C134" s="5"/>
      <c r="D134" s="5"/>
      <c r="E134" s="5"/>
      <c r="F134" s="5"/>
      <c r="G134" s="44"/>
      <c r="H134" s="19"/>
      <c r="I134" s="6"/>
      <c r="J134" s="6"/>
      <c r="K134" s="6"/>
      <c r="L134" s="6"/>
      <c r="M134" s="6"/>
      <c r="N134" s="70"/>
      <c r="O134" s="70"/>
    </row>
    <row r="135" spans="1:15" x14ac:dyDescent="0.2">
      <c r="A135" s="1"/>
      <c r="B135" s="5"/>
      <c r="C135" s="5"/>
      <c r="D135" s="5"/>
      <c r="E135" s="5"/>
      <c r="F135" s="5"/>
      <c r="G135" s="44"/>
      <c r="H135" s="19"/>
      <c r="I135" s="6"/>
      <c r="J135" s="6"/>
      <c r="K135" s="6"/>
      <c r="L135" s="6"/>
      <c r="M135" s="6"/>
      <c r="N135" s="70"/>
      <c r="O135" s="70"/>
    </row>
    <row r="136" spans="1:15" x14ac:dyDescent="0.2">
      <c r="A136" s="1"/>
      <c r="B136" s="5"/>
      <c r="C136" s="5"/>
      <c r="D136" s="5"/>
      <c r="E136" s="5"/>
      <c r="F136" s="5"/>
      <c r="G136" s="44"/>
      <c r="H136" s="19"/>
      <c r="I136" s="6"/>
      <c r="J136" s="6"/>
      <c r="K136" s="6"/>
      <c r="L136" s="6"/>
      <c r="M136" s="6"/>
      <c r="N136" s="70"/>
      <c r="O136" s="70"/>
    </row>
    <row r="137" spans="1:15" x14ac:dyDescent="0.2">
      <c r="A137" s="5"/>
      <c r="B137" s="1"/>
      <c r="C137" s="1"/>
      <c r="D137" s="2" t="s">
        <v>39</v>
      </c>
      <c r="E137" s="46">
        <f>E15+E16+E17+E29+E54+E56+E57+E66+E74+E75+E80+E90+E96+E97+E100+E103+E106+E107+E108+E109+E110+E111+E112+E113+E119+E121+E122+E123+E124+E125+E126+E127+E128</f>
        <v>847297</v>
      </c>
      <c r="F137" s="46">
        <f t="shared" ref="F137:H137" si="0">F15+F16+F17+F29+F54+F56+F57+F66+F74+F75+F80+F90+F96+F97+F100+F103+F106+F107+F108+F109+F110+F111+F112+F113+F119+F121+F122+F123+F124+F125+F126+F127+F128</f>
        <v>677838</v>
      </c>
      <c r="G137" s="46">
        <f t="shared" si="0"/>
        <v>677838</v>
      </c>
      <c r="H137" s="46">
        <f t="shared" si="0"/>
        <v>160000</v>
      </c>
      <c r="I137" s="6"/>
      <c r="J137" s="6"/>
      <c r="K137" s="6"/>
      <c r="L137" s="6"/>
      <c r="M137" s="6"/>
      <c r="N137" s="70"/>
      <c r="O137" s="70"/>
    </row>
    <row r="138" spans="1:15" ht="12.75" hidden="1" customHeight="1" x14ac:dyDescent="0.2">
      <c r="A138" s="1"/>
      <c r="B138" s="13"/>
      <c r="C138" s="13"/>
      <c r="D138" s="14"/>
      <c r="E138" s="14"/>
      <c r="F138" s="14"/>
      <c r="G138" s="18">
        <f>SUM(G31:G137)</f>
        <v>1452681</v>
      </c>
      <c r="H138" s="24"/>
      <c r="I138" s="24"/>
      <c r="J138" s="24"/>
      <c r="K138" s="24"/>
      <c r="L138" s="24"/>
      <c r="M138" s="15"/>
      <c r="N138" s="78"/>
      <c r="O138" s="79"/>
    </row>
    <row r="139" spans="1:15" x14ac:dyDescent="0.2">
      <c r="A139" s="17"/>
      <c r="D139" s="7"/>
      <c r="E139" s="7"/>
      <c r="F139" s="7"/>
      <c r="M139" s="16"/>
      <c r="N139" s="70"/>
      <c r="O139" s="70"/>
    </row>
    <row r="140" spans="1:15" x14ac:dyDescent="0.2">
      <c r="A140" s="16"/>
      <c r="D140" s="7"/>
      <c r="E140" s="7"/>
      <c r="F140" s="7"/>
      <c r="G140" s="75" t="s">
        <v>151</v>
      </c>
      <c r="H140" s="75"/>
      <c r="I140" s="75"/>
      <c r="J140" s="75"/>
      <c r="K140" s="75"/>
      <c r="L140" s="75"/>
      <c r="M140" s="76"/>
      <c r="N140" s="76"/>
      <c r="O140" s="76"/>
    </row>
    <row r="141" spans="1:15" x14ac:dyDescent="0.2">
      <c r="B141" s="63"/>
      <c r="C141" s="63"/>
      <c r="D141" s="63"/>
      <c r="E141" s="22"/>
      <c r="F141" s="22"/>
      <c r="G141" s="75" t="s">
        <v>152</v>
      </c>
      <c r="H141" s="75"/>
      <c r="I141" s="75"/>
      <c r="J141" s="75"/>
      <c r="K141" s="75"/>
      <c r="L141" s="75"/>
      <c r="M141" s="76"/>
      <c r="N141" s="76"/>
      <c r="O141" s="76"/>
    </row>
    <row r="142" spans="1:15" x14ac:dyDescent="0.2">
      <c r="B142" s="63"/>
      <c r="C142" s="63"/>
      <c r="D142" s="63"/>
      <c r="E142" s="22"/>
      <c r="F142" s="22"/>
    </row>
    <row r="143" spans="1:15" x14ac:dyDescent="0.2">
      <c r="D143" s="8"/>
      <c r="E143" s="8"/>
      <c r="F143" s="8"/>
      <c r="G143" s="80"/>
      <c r="H143" s="63"/>
      <c r="I143" s="7"/>
      <c r="J143" s="7"/>
      <c r="K143" s="7"/>
      <c r="L143" s="7"/>
    </row>
    <row r="144" spans="1:15" x14ac:dyDescent="0.2">
      <c r="A144" s="7"/>
      <c r="G144" s="48"/>
      <c r="H144" s="77"/>
      <c r="I144" s="7"/>
      <c r="J144" s="7"/>
      <c r="K144" s="7"/>
      <c r="L144" s="7"/>
    </row>
    <row r="145" hidden="1" x14ac:dyDescent="0.2"/>
    <row r="146" hidden="1" x14ac:dyDescent="0.2"/>
    <row r="161" hidden="1" x14ac:dyDescent="0.2"/>
    <row r="162" hidden="1" x14ac:dyDescent="0.2"/>
    <row r="163" hidden="1" x14ac:dyDescent="0.2"/>
  </sheetData>
  <mergeCells count="103">
    <mergeCell ref="N31:O31"/>
    <mergeCell ref="N32:O32"/>
    <mergeCell ref="N33:O33"/>
    <mergeCell ref="N34:O34"/>
    <mergeCell ref="N35:O35"/>
    <mergeCell ref="N37:O37"/>
    <mergeCell ref="L11:L12"/>
    <mergeCell ref="M11:M12"/>
    <mergeCell ref="N11:O12"/>
    <mergeCell ref="N13:O13"/>
    <mergeCell ref="N17:O17"/>
    <mergeCell ref="N44:O44"/>
    <mergeCell ref="N46:O46"/>
    <mergeCell ref="N47:O47"/>
    <mergeCell ref="N48:O48"/>
    <mergeCell ref="N49:O49"/>
    <mergeCell ref="N51:O51"/>
    <mergeCell ref="N38:O38"/>
    <mergeCell ref="N39:O39"/>
    <mergeCell ref="N40:O40"/>
    <mergeCell ref="N41:O41"/>
    <mergeCell ref="N42:O42"/>
    <mergeCell ref="N43:O43"/>
    <mergeCell ref="N52:O52"/>
    <mergeCell ref="N53:O53"/>
    <mergeCell ref="N54:O54"/>
    <mergeCell ref="A75:A79"/>
    <mergeCell ref="B76:B79"/>
    <mergeCell ref="N56:O56"/>
    <mergeCell ref="N57:O57"/>
    <mergeCell ref="N66:O66"/>
    <mergeCell ref="N67:O67"/>
    <mergeCell ref="N68:O68"/>
    <mergeCell ref="N102:O102"/>
    <mergeCell ref="N103:O103"/>
    <mergeCell ref="N106:O106"/>
    <mergeCell ref="N107:O107"/>
    <mergeCell ref="N74:O74"/>
    <mergeCell ref="N75:O75"/>
    <mergeCell ref="N80:O80"/>
    <mergeCell ref="N90:O90"/>
    <mergeCell ref="N91:O91"/>
    <mergeCell ref="N97:O97"/>
    <mergeCell ref="G144:H144"/>
    <mergeCell ref="N137:O137"/>
    <mergeCell ref="N138:O138"/>
    <mergeCell ref="N139:O139"/>
    <mergeCell ref="G140:O140"/>
    <mergeCell ref="N134:O134"/>
    <mergeCell ref="N135:O135"/>
    <mergeCell ref="N136:O136"/>
    <mergeCell ref="N110:O110"/>
    <mergeCell ref="N113:O113"/>
    <mergeCell ref="N119:O119"/>
    <mergeCell ref="N123:O123"/>
    <mergeCell ref="N126:O126"/>
    <mergeCell ref="G143:H143"/>
    <mergeCell ref="B142:D142"/>
    <mergeCell ref="N127:O127"/>
    <mergeCell ref="N129:O129"/>
    <mergeCell ref="N130:O130"/>
    <mergeCell ref="N131:O131"/>
    <mergeCell ref="N132:O132"/>
    <mergeCell ref="N133:O133"/>
    <mergeCell ref="B141:D141"/>
    <mergeCell ref="G141:O141"/>
    <mergeCell ref="A119:A120"/>
    <mergeCell ref="A97:A99"/>
    <mergeCell ref="B98:B99"/>
    <mergeCell ref="B101:B102"/>
    <mergeCell ref="A100:A102"/>
    <mergeCell ref="A103:A105"/>
    <mergeCell ref="B104:B105"/>
    <mergeCell ref="A29:A53"/>
    <mergeCell ref="B30:B53"/>
    <mergeCell ref="B91:B95"/>
    <mergeCell ref="A90:A95"/>
    <mergeCell ref="B81:B89"/>
    <mergeCell ref="A54:A55"/>
    <mergeCell ref="A1:M1"/>
    <mergeCell ref="A3:M3"/>
    <mergeCell ref="A2:M2"/>
    <mergeCell ref="A80:A89"/>
    <mergeCell ref="A113:A118"/>
    <mergeCell ref="B114:B118"/>
    <mergeCell ref="I11:I12"/>
    <mergeCell ref="B18:B28"/>
    <mergeCell ref="A17:A28"/>
    <mergeCell ref="C11:C12"/>
    <mergeCell ref="F11:F12"/>
    <mergeCell ref="J11:J12"/>
    <mergeCell ref="A5:D5"/>
    <mergeCell ref="A6:O7"/>
    <mergeCell ref="B8:M8"/>
    <mergeCell ref="A11:A12"/>
    <mergeCell ref="B11:B12"/>
    <mergeCell ref="D11:D12"/>
    <mergeCell ref="E11:E12"/>
    <mergeCell ref="G11:G12"/>
    <mergeCell ref="H11:H12"/>
    <mergeCell ref="K11:K12"/>
    <mergeCell ref="N100:O100"/>
    <mergeCell ref="N101:O10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PN-1 2018</vt:lpstr>
    </vt:vector>
  </TitlesOfParts>
  <Company>OŠ D. Domjanića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2018-02-26T13:11:28Z</cp:lastPrinted>
  <dcterms:created xsi:type="dcterms:W3CDTF">2008-06-09T08:03:08Z</dcterms:created>
  <dcterms:modified xsi:type="dcterms:W3CDTF">2018-03-02T08:43:03Z</dcterms:modified>
</cp:coreProperties>
</file>