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 2024\09-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06" i="1"/>
  <c r="D105" i="1"/>
  <c r="D109" i="1" s="1"/>
  <c r="D98" i="1"/>
  <c r="D89" i="1" l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4" i="1"/>
  <c r="D42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99" i="1" l="1"/>
  <c r="D111" i="1" s="1"/>
</calcChain>
</file>

<file path=xl/sharedStrings.xml><?xml version="1.0" encoding="utf-8"?>
<sst xmlns="http://schemas.openxmlformats.org/spreadsheetml/2006/main" count="318" uniqueCount="139">
  <si>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</si>
  <si>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</si>
  <si>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</si>
  <si>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</si>
  <si>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</si>
  <si>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</si>
  <si>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</si>
  <si>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</si>
  <si>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</si>
  <si>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01.09.2024 Do 30.09.2024</t>
  </si>
  <si>
    <t>Lilek d.o.o.</t>
  </si>
  <si>
    <t>96702581207</t>
  </si>
  <si>
    <t>Zelina Breška</t>
  </si>
  <si>
    <t>OSTALI NESPOMENUTI RASHODI POSLOVANJA</t>
  </si>
  <si>
    <t>OSN.ŠKOLA DJURE DEŽELIĆA - IVANIĆ-GRAD</t>
  </si>
  <si>
    <t>Ukupno:</t>
  </si>
  <si>
    <t>HP-SREDIŠTE POŠTA ZAGREB</t>
  </si>
  <si>
    <t>87311810356</t>
  </si>
  <si>
    <t>ZAGREB</t>
  </si>
  <si>
    <t>USLUGE TELEFONA, POŠTE I PRIJEVOZA</t>
  </si>
  <si>
    <t>FINA- Financijska agencija</t>
  </si>
  <si>
    <t>85821130368</t>
  </si>
  <si>
    <t>Zagreb</t>
  </si>
  <si>
    <t>RAČUNALNE USLUGE</t>
  </si>
  <si>
    <t>TRGOVINA PAULIĆ d.o.o.</t>
  </si>
  <si>
    <t>85500128146</t>
  </si>
  <si>
    <t>Ivanić-Grad</t>
  </si>
  <si>
    <t>MATERIJAL I DIJELOVI ZA TEKUĆE I INVESTICIJSKO ODRŽAVANJE</t>
  </si>
  <si>
    <t>SITNI INVENTAR I AUTO GUME</t>
  </si>
  <si>
    <t>HT-HRVATSKI TELEKOM d.d.</t>
  </si>
  <si>
    <t>81793146560</t>
  </si>
  <si>
    <t>KOMUNALNI CENTAR</t>
  </si>
  <si>
    <t>77038075724</t>
  </si>
  <si>
    <t>IVANIĆ-GRAD</t>
  </si>
  <si>
    <t>KOMUNALNE USLUGE</t>
  </si>
  <si>
    <t>KLARA D.D. ZAGREBAČKE PEK</t>
  </si>
  <si>
    <t>76842508189</t>
  </si>
  <si>
    <t>MATERIJAL I SIROVINE</t>
  </si>
  <si>
    <t>Arrakis d.o.o.</t>
  </si>
  <si>
    <t>74100689179</t>
  </si>
  <si>
    <t>POSLOVNI OBJEKTI</t>
  </si>
  <si>
    <t>PEVEX</t>
  </si>
  <si>
    <t>73660371074</t>
  </si>
  <si>
    <t>SESVETE</t>
  </si>
  <si>
    <t>UREĐAJI, STROJEVI I OPREMA ZA OSTALE NAMJENE</t>
  </si>
  <si>
    <t>Optimus Lab d.o.o.</t>
  </si>
  <si>
    <t>71981294715</t>
  </si>
  <si>
    <t>Čakovec</t>
  </si>
  <si>
    <t>LIM-METAL</t>
  </si>
  <si>
    <t>66170104652</t>
  </si>
  <si>
    <t>IVANIĆ- GRAD</t>
  </si>
  <si>
    <t>USLUGE TEKUĆEG I INVESTICIJSKOG ODRŽAVANJA</t>
  </si>
  <si>
    <t>OPSTANAK D.O.O.</t>
  </si>
  <si>
    <t>65655698625</t>
  </si>
  <si>
    <t>SPLIT</t>
  </si>
  <si>
    <t>JYSK d.o.o.</t>
  </si>
  <si>
    <t>64729046835</t>
  </si>
  <si>
    <t>64660708691</t>
  </si>
  <si>
    <t>-</t>
  </si>
  <si>
    <t>SLUŽBENA PUTOVANJA</t>
  </si>
  <si>
    <t>HEP-OPSKRBA d.o.o.</t>
  </si>
  <si>
    <t>63073332379</t>
  </si>
  <si>
    <t>ENERGIJA</t>
  </si>
  <si>
    <t>ZAMA-Zagrebačke mažoretkinje</t>
  </si>
  <si>
    <t>62228466780</t>
  </si>
  <si>
    <t>KONZUM plus d.o.o.</t>
  </si>
  <si>
    <t>62226620908</t>
  </si>
  <si>
    <t>UREDSKI MATERIJAL I OSTALI MATERIJALNI RASHODI</t>
  </si>
  <si>
    <t>REPREZENTACIJA</t>
  </si>
  <si>
    <t>DUBROVNIK SUN</t>
  </si>
  <si>
    <t>60174672203</t>
  </si>
  <si>
    <t>FOKUS D.O.O.</t>
  </si>
  <si>
    <t>59082812808</t>
  </si>
  <si>
    <t>Beripek j.d.o.o.</t>
  </si>
  <si>
    <t>57194913130</t>
  </si>
  <si>
    <t>VODOOPSKRBA I ODVODNJA Zagrebačke županije d.o.o.</t>
  </si>
  <si>
    <t>54189804734</t>
  </si>
  <si>
    <t>GRAD-IVANIĆ-GRAD</t>
  </si>
  <si>
    <t>52339045122</t>
  </si>
  <si>
    <t>IVANIĆ GRAD</t>
  </si>
  <si>
    <t>VINDIJA d.d. prehrambena industrija</t>
  </si>
  <si>
    <t>44138062462</t>
  </si>
  <si>
    <t>VARAŽDIN</t>
  </si>
  <si>
    <t>ASC Company d.o.o.</t>
  </si>
  <si>
    <t>42724131000</t>
  </si>
  <si>
    <t>Široki Brijeg, BIH</t>
  </si>
  <si>
    <t>ZAKUPNINE I NAJMANINE</t>
  </si>
  <si>
    <t>ČISTA VODA d.o.o.</t>
  </si>
  <si>
    <t>42375187043</t>
  </si>
  <si>
    <t>PIK VRBOVEC plus d.o.o.</t>
  </si>
  <si>
    <t>41976933718</t>
  </si>
  <si>
    <t>Vrbovec</t>
  </si>
  <si>
    <t>HEP-Plin d.o.o.</t>
  </si>
  <si>
    <t>41317489366</t>
  </si>
  <si>
    <t>Osijek</t>
  </si>
  <si>
    <t>ŠKOLSKA KNJIGA d.d.</t>
  </si>
  <si>
    <t>38967655335</t>
  </si>
  <si>
    <t>IVAKOP D.O.O.</t>
  </si>
  <si>
    <t>34845090946</t>
  </si>
  <si>
    <t>NASTAVNI ZAVOD ZA JAVNO ZDRAVSTVO</t>
  </si>
  <si>
    <t>33392005961</t>
  </si>
  <si>
    <t>ZDRAVSTVENE I VETERINARSKE USLUGE</t>
  </si>
  <si>
    <t>Eltek system d.o.o.</t>
  </si>
  <si>
    <t>19257194150</t>
  </si>
  <si>
    <t>PODRAVKA d.d.</t>
  </si>
  <si>
    <t>18928523252</t>
  </si>
  <si>
    <t>KOPRIVNICA</t>
  </si>
  <si>
    <t>GORENJE ZAGREB d.o.o.</t>
  </si>
  <si>
    <t>17323115409</t>
  </si>
  <si>
    <t>HUROŠ</t>
  </si>
  <si>
    <t>STRUČNO USAVRŠAVANJE ZAPOSLENIKA</t>
  </si>
  <si>
    <t>PLAĆA bruto, ostali rashodi, dopr.na plaću, nadoknade troškova - Drž.riznica</t>
  </si>
  <si>
    <t>PLAĆE-BRUTO- ZA REDOVAN RAD</t>
  </si>
  <si>
    <t>NAKNADE ZA PRIJEVOZ, ZA RAD NA TERENU I ODVOJENI ŽIVOT</t>
  </si>
  <si>
    <t>PRISTOJBE I NAKNADE</t>
  </si>
  <si>
    <t>LEDO plus d.o.o.</t>
  </si>
  <si>
    <t>07179054100</t>
  </si>
  <si>
    <t>IVA-Z  D.O.O.</t>
  </si>
  <si>
    <t>06091979725</t>
  </si>
  <si>
    <t>PRIVREDNA BANKA ZAGREB</t>
  </si>
  <si>
    <t>02535697732</t>
  </si>
  <si>
    <t>BANKARSKE USLUGE I USLUGE PLATNOG PROMETA</t>
  </si>
  <si>
    <t>Europapier Adria d.o.o.</t>
  </si>
  <si>
    <t>01913481578</t>
  </si>
  <si>
    <t>METUS DIZALA D.O.O.</t>
  </si>
  <si>
    <t>01768785527</t>
  </si>
  <si>
    <t>SVETA NEDELJA</t>
  </si>
  <si>
    <t>BAUHAUS</t>
  </si>
  <si>
    <t>Sveukupno:</t>
  </si>
  <si>
    <t>Sveukupno kategorija I:</t>
  </si>
  <si>
    <t>Sveukupno kategorija II:</t>
  </si>
  <si>
    <t>POREZ NA DOHODAK IZ PLAĆA</t>
  </si>
  <si>
    <t>DOPRINOS ZA MIROVINSKO OSIGURANJE Ii STUP</t>
  </si>
  <si>
    <t>DOPRINOS ZA MIROVINSKO OSIGURANJE I STUP</t>
  </si>
  <si>
    <t>DOPRINOS ZA OBVEZNO ZDRAVSTVENO OSIGURANJE</t>
  </si>
  <si>
    <t>OSTALI RASHODI ZA ZAPOSLENE</t>
  </si>
  <si>
    <t>Dubrovnik</t>
  </si>
  <si>
    <t>Gotovinski račun-BLG</t>
  </si>
  <si>
    <t xml:space="preserve">Zagreb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</si>
</sst>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85" zoomScaleNormal="100" workbookViewId="0">
      <selection activeCell="F108" sqref="F10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2.9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2.9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9.9600000000000009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9.9600000000000009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66.38</v>
      </c>
      <c r="E13" s="10">
        <v>3224</v>
      </c>
      <c r="F13" s="9" t="s">
        <v>27</v>
      </c>
      <c r="G13" s="27" t="s">
        <v>14</v>
      </c>
    </row>
    <row r="14" spans="1:7" x14ac:dyDescent="0.25">
      <c r="A14" s="9"/>
      <c r="B14" s="14"/>
      <c r="C14" s="10"/>
      <c r="D14" s="18">
        <v>232.93</v>
      </c>
      <c r="E14" s="10">
        <v>3225</v>
      </c>
      <c r="F14" s="9" t="s">
        <v>28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299.31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22</v>
      </c>
      <c r="D16" s="18">
        <v>114.46</v>
      </c>
      <c r="E16" s="10">
        <v>3231</v>
      </c>
      <c r="F16" s="9" t="s">
        <v>19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114.46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198</v>
      </c>
      <c r="E18" s="10">
        <v>3234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198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18</v>
      </c>
      <c r="D20" s="18">
        <v>524.29999999999995</v>
      </c>
      <c r="E20" s="10">
        <v>3222</v>
      </c>
      <c r="F20" s="9" t="s">
        <v>37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524.29999999999995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22</v>
      </c>
      <c r="D22" s="18">
        <v>14975</v>
      </c>
      <c r="E22" s="10">
        <v>4212</v>
      </c>
      <c r="F22" s="9" t="s">
        <v>40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14975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559.91</v>
      </c>
      <c r="E24" s="10">
        <v>4227</v>
      </c>
      <c r="F24" s="9" t="s">
        <v>44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559.91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150</v>
      </c>
      <c r="E26" s="10">
        <v>3238</v>
      </c>
      <c r="F26" s="9" t="s">
        <v>23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150</v>
      </c>
      <c r="E27" s="23"/>
      <c r="F27" s="25"/>
      <c r="G27" s="26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20.99</v>
      </c>
      <c r="E28" s="10">
        <v>3232</v>
      </c>
      <c r="F28" s="9" t="s">
        <v>51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20.99</v>
      </c>
      <c r="E29" s="23"/>
      <c r="F29" s="25"/>
      <c r="G29" s="26"/>
    </row>
    <row r="30" spans="1:7" x14ac:dyDescent="0.25">
      <c r="A30" s="9" t="s">
        <v>52</v>
      </c>
      <c r="B30" s="14" t="s">
        <v>53</v>
      </c>
      <c r="C30" s="10" t="s">
        <v>54</v>
      </c>
      <c r="D30" s="18">
        <v>1506.08</v>
      </c>
      <c r="E30" s="10">
        <v>3232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1506.08</v>
      </c>
      <c r="E31" s="23"/>
      <c r="F31" s="25"/>
      <c r="G31" s="26"/>
    </row>
    <row r="32" spans="1:7" x14ac:dyDescent="0.25">
      <c r="A32" s="9" t="s">
        <v>55</v>
      </c>
      <c r="B32" s="14" t="s">
        <v>56</v>
      </c>
      <c r="C32" s="10" t="s">
        <v>22</v>
      </c>
      <c r="D32" s="18">
        <v>969.98</v>
      </c>
      <c r="E32" s="10">
        <v>3224</v>
      </c>
      <c r="F32" s="9" t="s">
        <v>27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969.98</v>
      </c>
      <c r="E33" s="23"/>
      <c r="F33" s="25"/>
      <c r="G33" s="26"/>
    </row>
    <row r="34" spans="1:7" x14ac:dyDescent="0.25">
      <c r="A34" s="9" t="s">
        <v>60</v>
      </c>
      <c r="B34" s="14" t="s">
        <v>61</v>
      </c>
      <c r="C34" s="10" t="s">
        <v>18</v>
      </c>
      <c r="D34" s="18">
        <v>229.92</v>
      </c>
      <c r="E34" s="10">
        <v>3223</v>
      </c>
      <c r="F34" s="9" t="s">
        <v>62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229.92</v>
      </c>
      <c r="E35" s="23"/>
      <c r="F35" s="25"/>
      <c r="G35" s="26"/>
    </row>
    <row r="36" spans="1:7" x14ac:dyDescent="0.25">
      <c r="A36" s="9" t="s">
        <v>63</v>
      </c>
      <c r="B36" s="14" t="s">
        <v>64</v>
      </c>
      <c r="C36" s="10" t="s">
        <v>22</v>
      </c>
      <c r="D36" s="18">
        <v>311.64999999999998</v>
      </c>
      <c r="E36" s="10">
        <v>3299</v>
      </c>
      <c r="F36" s="9" t="s">
        <v>13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311.64999999999998</v>
      </c>
      <c r="E37" s="23"/>
      <c r="F37" s="25"/>
      <c r="G37" s="26"/>
    </row>
    <row r="38" spans="1:7" x14ac:dyDescent="0.25">
      <c r="A38" s="9" t="s">
        <v>65</v>
      </c>
      <c r="B38" s="14" t="s">
        <v>66</v>
      </c>
      <c r="C38" s="10" t="s">
        <v>22</v>
      </c>
      <c r="D38" s="18">
        <v>110.06</v>
      </c>
      <c r="E38" s="10">
        <v>3221</v>
      </c>
      <c r="F38" s="9" t="s">
        <v>67</v>
      </c>
      <c r="G38" s="27" t="s">
        <v>14</v>
      </c>
    </row>
    <row r="39" spans="1:7" x14ac:dyDescent="0.25">
      <c r="A39" s="9"/>
      <c r="B39" s="14"/>
      <c r="C39" s="10"/>
      <c r="D39" s="18">
        <v>226.76</v>
      </c>
      <c r="E39" s="10">
        <v>3221</v>
      </c>
      <c r="F39" s="9" t="s">
        <v>67</v>
      </c>
      <c r="G39" s="28" t="s">
        <v>14</v>
      </c>
    </row>
    <row r="40" spans="1:7" x14ac:dyDescent="0.25">
      <c r="A40" s="9"/>
      <c r="B40" s="14"/>
      <c r="C40" s="10"/>
      <c r="D40" s="18">
        <v>856.03</v>
      </c>
      <c r="E40" s="10">
        <v>3222</v>
      </c>
      <c r="F40" s="9" t="s">
        <v>37</v>
      </c>
      <c r="G40" s="28" t="s">
        <v>14</v>
      </c>
    </row>
    <row r="41" spans="1:7" x14ac:dyDescent="0.25">
      <c r="A41" s="9"/>
      <c r="B41" s="14"/>
      <c r="C41" s="10"/>
      <c r="D41" s="18">
        <v>29.32</v>
      </c>
      <c r="E41" s="10">
        <v>3293</v>
      </c>
      <c r="F41" s="9" t="s">
        <v>68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SUM(D38:D41)</f>
        <v>1222.1699999999998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136</v>
      </c>
      <c r="D43" s="18">
        <v>335.4</v>
      </c>
      <c r="E43" s="10">
        <v>3211</v>
      </c>
      <c r="F43" s="9" t="s">
        <v>59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335.4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18</v>
      </c>
      <c r="D45" s="18">
        <v>7</v>
      </c>
      <c r="E45" s="10">
        <v>3221</v>
      </c>
      <c r="F45" s="9" t="s">
        <v>67</v>
      </c>
      <c r="G45" s="27" t="s">
        <v>14</v>
      </c>
    </row>
    <row r="46" spans="1:7" x14ac:dyDescent="0.25">
      <c r="A46" s="9"/>
      <c r="B46" s="14"/>
      <c r="C46" s="10"/>
      <c r="D46" s="18">
        <v>849.75</v>
      </c>
      <c r="E46" s="10">
        <v>3221</v>
      </c>
      <c r="F46" s="9" t="s">
        <v>67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856.75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26</v>
      </c>
      <c r="D48" s="18">
        <v>421.95</v>
      </c>
      <c r="E48" s="10">
        <v>3222</v>
      </c>
      <c r="F48" s="9" t="s">
        <v>37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421.95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22</v>
      </c>
      <c r="D50" s="18">
        <v>67.13</v>
      </c>
      <c r="E50" s="10">
        <v>3234</v>
      </c>
      <c r="F50" s="9" t="s">
        <v>34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67.13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74.3</v>
      </c>
      <c r="E52" s="10">
        <v>3234</v>
      </c>
      <c r="F52" s="9" t="s">
        <v>34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74.3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28.63</v>
      </c>
      <c r="E54" s="10">
        <v>3222</v>
      </c>
      <c r="F54" s="9" t="s">
        <v>37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28.63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85</v>
      </c>
      <c r="D56" s="18">
        <v>140.4</v>
      </c>
      <c r="E56" s="10">
        <v>3235</v>
      </c>
      <c r="F56" s="9" t="s">
        <v>86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140.4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22</v>
      </c>
      <c r="D58" s="18">
        <v>194.4</v>
      </c>
      <c r="E58" s="10">
        <v>3235</v>
      </c>
      <c r="F58" s="9" t="s">
        <v>86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194.4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549.84</v>
      </c>
      <c r="E60" s="10">
        <v>3222</v>
      </c>
      <c r="F60" s="9" t="s">
        <v>37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549.84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13.75</v>
      </c>
      <c r="E62" s="10">
        <v>3223</v>
      </c>
      <c r="F62" s="9" t="s">
        <v>62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13.75</v>
      </c>
      <c r="E63" s="23"/>
      <c r="F63" s="25"/>
      <c r="G63" s="26"/>
    </row>
    <row r="64" spans="1:7" x14ac:dyDescent="0.25">
      <c r="A64" s="9" t="s">
        <v>95</v>
      </c>
      <c r="B64" s="14" t="s">
        <v>96</v>
      </c>
      <c r="C64" s="10" t="s">
        <v>22</v>
      </c>
      <c r="D64" s="18">
        <v>52</v>
      </c>
      <c r="E64" s="10">
        <v>3221</v>
      </c>
      <c r="F64" s="9" t="s">
        <v>67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52</v>
      </c>
      <c r="E65" s="23"/>
      <c r="F65" s="25"/>
      <c r="G65" s="26"/>
    </row>
    <row r="66" spans="1:7" x14ac:dyDescent="0.25">
      <c r="A66" s="9" t="s">
        <v>97</v>
      </c>
      <c r="B66" s="14" t="s">
        <v>98</v>
      </c>
      <c r="C66" s="10" t="s">
        <v>26</v>
      </c>
      <c r="D66" s="18">
        <v>56.63</v>
      </c>
      <c r="E66" s="10">
        <v>3234</v>
      </c>
      <c r="F66" s="9" t="s">
        <v>34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56.63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18</v>
      </c>
      <c r="D68" s="18">
        <v>43.8</v>
      </c>
      <c r="E68" s="10">
        <v>3236</v>
      </c>
      <c r="F68" s="9" t="s">
        <v>101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43.8</v>
      </c>
      <c r="E69" s="23"/>
      <c r="F69" s="25"/>
      <c r="G69" s="26"/>
    </row>
    <row r="70" spans="1:7" x14ac:dyDescent="0.25">
      <c r="A70" s="9" t="s">
        <v>102</v>
      </c>
      <c r="B70" s="14" t="s">
        <v>103</v>
      </c>
      <c r="C70" s="10" t="s">
        <v>26</v>
      </c>
      <c r="D70" s="18">
        <v>30.7</v>
      </c>
      <c r="E70" s="10">
        <v>3224</v>
      </c>
      <c r="F70" s="9" t="s">
        <v>27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30.7</v>
      </c>
      <c r="E71" s="23"/>
      <c r="F71" s="25"/>
      <c r="G71" s="26"/>
    </row>
    <row r="72" spans="1:7" x14ac:dyDescent="0.25">
      <c r="A72" s="9" t="s">
        <v>104</v>
      </c>
      <c r="B72" s="14" t="s">
        <v>105</v>
      </c>
      <c r="C72" s="10" t="s">
        <v>106</v>
      </c>
      <c r="D72" s="18">
        <v>1004.23</v>
      </c>
      <c r="E72" s="10">
        <v>3222</v>
      </c>
      <c r="F72" s="9" t="s">
        <v>37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1004.23</v>
      </c>
      <c r="E73" s="23"/>
      <c r="F73" s="25"/>
      <c r="G73" s="26"/>
    </row>
    <row r="74" spans="1:7" x14ac:dyDescent="0.25">
      <c r="A74" s="9" t="s">
        <v>107</v>
      </c>
      <c r="B74" s="14" t="s">
        <v>108</v>
      </c>
      <c r="C74" s="10" t="s">
        <v>22</v>
      </c>
      <c r="D74" s="18">
        <v>549</v>
      </c>
      <c r="E74" s="10">
        <v>4227</v>
      </c>
      <c r="F74" s="9" t="s">
        <v>44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549</v>
      </c>
      <c r="E75" s="23"/>
      <c r="F75" s="25"/>
      <c r="G75" s="26"/>
    </row>
    <row r="76" spans="1:7" x14ac:dyDescent="0.25">
      <c r="A76" s="9" t="s">
        <v>109</v>
      </c>
      <c r="B76" s="14">
        <v>97748123085</v>
      </c>
      <c r="C76" s="10" t="s">
        <v>18</v>
      </c>
      <c r="D76" s="18">
        <v>90</v>
      </c>
      <c r="E76" s="10">
        <v>3213</v>
      </c>
      <c r="F76" s="9" t="s">
        <v>110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90</v>
      </c>
      <c r="E77" s="23"/>
      <c r="F77" s="25"/>
      <c r="G77" s="26"/>
    </row>
    <row r="78" spans="1:7" x14ac:dyDescent="0.25">
      <c r="A78" s="9" t="s">
        <v>115</v>
      </c>
      <c r="B78" s="14" t="s">
        <v>116</v>
      </c>
      <c r="C78" s="10" t="s">
        <v>18</v>
      </c>
      <c r="D78" s="18">
        <v>1383.86</v>
      </c>
      <c r="E78" s="10">
        <v>3222</v>
      </c>
      <c r="F78" s="9" t="s">
        <v>37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1383.86</v>
      </c>
      <c r="E79" s="23"/>
      <c r="F79" s="25"/>
      <c r="G79" s="26"/>
    </row>
    <row r="80" spans="1:7" x14ac:dyDescent="0.25">
      <c r="A80" s="9" t="s">
        <v>117</v>
      </c>
      <c r="B80" s="14" t="s">
        <v>118</v>
      </c>
      <c r="C80" s="10" t="s">
        <v>79</v>
      </c>
      <c r="D80" s="18">
        <v>77.23</v>
      </c>
      <c r="E80" s="10">
        <v>3224</v>
      </c>
      <c r="F80" s="9" t="s">
        <v>27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77.23</v>
      </c>
      <c r="E81" s="23"/>
      <c r="F81" s="25"/>
      <c r="G81" s="26"/>
    </row>
    <row r="82" spans="1:7" x14ac:dyDescent="0.25">
      <c r="A82" s="9" t="s">
        <v>119</v>
      </c>
      <c r="B82" s="14" t="s">
        <v>120</v>
      </c>
      <c r="C82" s="10" t="s">
        <v>26</v>
      </c>
      <c r="D82" s="18">
        <v>36.71</v>
      </c>
      <c r="E82" s="10">
        <v>3431</v>
      </c>
      <c r="F82" s="9" t="s">
        <v>121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36.71</v>
      </c>
      <c r="E83" s="23"/>
      <c r="F83" s="25"/>
      <c r="G83" s="26"/>
    </row>
    <row r="84" spans="1:7" x14ac:dyDescent="0.25">
      <c r="A84" s="9" t="s">
        <v>122</v>
      </c>
      <c r="B84" s="14" t="s">
        <v>123</v>
      </c>
      <c r="C84" s="10" t="s">
        <v>138</v>
      </c>
      <c r="D84" s="18">
        <v>177.5</v>
      </c>
      <c r="E84" s="10">
        <v>3225</v>
      </c>
      <c r="F84" s="9" t="s">
        <v>28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177.5</v>
      </c>
      <c r="E85" s="23"/>
      <c r="F85" s="25"/>
      <c r="G85" s="26"/>
    </row>
    <row r="86" spans="1:7" x14ac:dyDescent="0.25">
      <c r="A86" s="9" t="s">
        <v>124</v>
      </c>
      <c r="B86" s="14" t="s">
        <v>125</v>
      </c>
      <c r="C86" s="10" t="s">
        <v>126</v>
      </c>
      <c r="D86" s="18">
        <v>113.13</v>
      </c>
      <c r="E86" s="10">
        <v>3232</v>
      </c>
      <c r="F86" s="9" t="s">
        <v>51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113.13</v>
      </c>
      <c r="E87" s="23"/>
      <c r="F87" s="25"/>
      <c r="G87" s="26"/>
    </row>
    <row r="88" spans="1:7" x14ac:dyDescent="0.25">
      <c r="A88" s="9" t="s">
        <v>127</v>
      </c>
      <c r="B88" s="14">
        <v>71642207963</v>
      </c>
      <c r="C88" s="10" t="s">
        <v>138</v>
      </c>
      <c r="D88" s="18">
        <v>1015.2</v>
      </c>
      <c r="E88" s="10">
        <v>3232</v>
      </c>
      <c r="F88" s="9" t="s">
        <v>51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1015.2</v>
      </c>
      <c r="E89" s="23"/>
      <c r="F89" s="25"/>
      <c r="G89" s="26"/>
    </row>
    <row r="90" spans="1:7" x14ac:dyDescent="0.25">
      <c r="A90" s="9" t="s">
        <v>137</v>
      </c>
      <c r="B90" s="14" t="s">
        <v>57</v>
      </c>
      <c r="C90" s="10" t="s">
        <v>26</v>
      </c>
      <c r="D90" s="18">
        <v>10.01</v>
      </c>
      <c r="E90" s="10">
        <v>3221</v>
      </c>
      <c r="F90" s="9" t="s">
        <v>67</v>
      </c>
      <c r="G90" s="28" t="s">
        <v>14</v>
      </c>
    </row>
    <row r="91" spans="1:7" x14ac:dyDescent="0.25">
      <c r="A91" s="9" t="s">
        <v>137</v>
      </c>
      <c r="B91" s="14" t="s">
        <v>57</v>
      </c>
      <c r="C91" s="10" t="s">
        <v>26</v>
      </c>
      <c r="D91" s="18">
        <v>13.5</v>
      </c>
      <c r="E91" s="10">
        <v>3221</v>
      </c>
      <c r="F91" s="9" t="s">
        <v>67</v>
      </c>
      <c r="G91" s="28" t="s">
        <v>14</v>
      </c>
    </row>
    <row r="92" spans="1:7" x14ac:dyDescent="0.25">
      <c r="A92" s="9" t="s">
        <v>137</v>
      </c>
      <c r="B92" s="14" t="s">
        <v>57</v>
      </c>
      <c r="C92" s="10" t="s">
        <v>26</v>
      </c>
      <c r="D92" s="18">
        <v>59.55</v>
      </c>
      <c r="E92" s="10">
        <v>3221</v>
      </c>
      <c r="F92" s="9" t="s">
        <v>67</v>
      </c>
      <c r="G92" s="28" t="s">
        <v>14</v>
      </c>
    </row>
    <row r="93" spans="1:7" x14ac:dyDescent="0.25">
      <c r="A93" s="9" t="s">
        <v>137</v>
      </c>
      <c r="B93" s="14" t="s">
        <v>57</v>
      </c>
      <c r="C93" s="10" t="s">
        <v>26</v>
      </c>
      <c r="D93" s="18">
        <v>477.65</v>
      </c>
      <c r="E93" s="10">
        <v>3221</v>
      </c>
      <c r="F93" s="9" t="s">
        <v>67</v>
      </c>
      <c r="G93" s="28" t="s">
        <v>14</v>
      </c>
    </row>
    <row r="94" spans="1:7" x14ac:dyDescent="0.25">
      <c r="A94" s="9" t="s">
        <v>137</v>
      </c>
      <c r="B94" s="14" t="s">
        <v>57</v>
      </c>
      <c r="C94" s="10" t="s">
        <v>26</v>
      </c>
      <c r="D94" s="18">
        <v>10.95</v>
      </c>
      <c r="E94" s="10">
        <v>3224</v>
      </c>
      <c r="F94" s="9" t="s">
        <v>27</v>
      </c>
      <c r="G94" s="28" t="s">
        <v>14</v>
      </c>
    </row>
    <row r="95" spans="1:7" x14ac:dyDescent="0.25">
      <c r="A95" s="9" t="s">
        <v>137</v>
      </c>
      <c r="B95" s="14" t="s">
        <v>57</v>
      </c>
      <c r="C95" s="10" t="s">
        <v>26</v>
      </c>
      <c r="D95" s="18">
        <v>6</v>
      </c>
      <c r="E95" s="10">
        <v>3232</v>
      </c>
      <c r="F95" s="9" t="s">
        <v>51</v>
      </c>
      <c r="G95" s="28" t="s">
        <v>14</v>
      </c>
    </row>
    <row r="96" spans="1:7" x14ac:dyDescent="0.25">
      <c r="A96" s="9" t="s">
        <v>137</v>
      </c>
      <c r="B96" s="14" t="s">
        <v>57</v>
      </c>
      <c r="C96" s="10" t="s">
        <v>26</v>
      </c>
      <c r="D96" s="18">
        <v>44</v>
      </c>
      <c r="E96" s="10">
        <v>3232</v>
      </c>
      <c r="F96" s="9" t="s">
        <v>51</v>
      </c>
      <c r="G96" s="28" t="s">
        <v>14</v>
      </c>
    </row>
    <row r="97" spans="1:7" x14ac:dyDescent="0.25">
      <c r="A97" s="9" t="s">
        <v>137</v>
      </c>
      <c r="B97" s="14" t="s">
        <v>57</v>
      </c>
      <c r="C97" s="10" t="s">
        <v>26</v>
      </c>
      <c r="D97" s="18">
        <v>44.5</v>
      </c>
      <c r="E97" s="10">
        <v>3299</v>
      </c>
      <c r="F97" s="9" t="s">
        <v>13</v>
      </c>
      <c r="G97" s="28" t="s">
        <v>14</v>
      </c>
    </row>
    <row r="98" spans="1:7" ht="21" customHeight="1" thickBot="1" x14ac:dyDescent="0.3">
      <c r="A98" s="21" t="s">
        <v>15</v>
      </c>
      <c r="B98" s="22"/>
      <c r="C98" s="23"/>
      <c r="D98" s="24">
        <f>SUM(D90:D97)</f>
        <v>666.16000000000008</v>
      </c>
      <c r="E98" s="23"/>
      <c r="F98" s="25"/>
      <c r="G98" s="26"/>
    </row>
    <row r="99" spans="1:7" ht="15.75" thickBot="1" x14ac:dyDescent="0.3">
      <c r="A99" s="29" t="s">
        <v>129</v>
      </c>
      <c r="B99" s="30"/>
      <c r="C99" s="31"/>
      <c r="D99" s="32">
        <f>D98+D89+D87+D85+D83+D81+D79+D77+D75+D73+D71+D69+D67+D65+D63+D61+D59+D57+D55+D53+D51+D49+D47+D44+D42+D37+D35+D33+D31+D29+D27+D25+D23+D21+D19+D17+D15+D12+D10+D8</f>
        <v>29123.329999999998</v>
      </c>
      <c r="E99" s="31"/>
      <c r="F99" s="33"/>
    </row>
    <row r="100" spans="1:7" x14ac:dyDescent="0.25">
      <c r="A100" s="9" t="s">
        <v>111</v>
      </c>
      <c r="B100" s="14" t="s">
        <v>57</v>
      </c>
      <c r="C100" s="10" t="s">
        <v>58</v>
      </c>
      <c r="D100" s="18">
        <v>74138.77</v>
      </c>
      <c r="E100" s="10">
        <v>3111</v>
      </c>
      <c r="F100" s="9" t="s">
        <v>112</v>
      </c>
      <c r="G100" s="27" t="s">
        <v>14</v>
      </c>
    </row>
    <row r="101" spans="1:7" x14ac:dyDescent="0.25">
      <c r="A101" s="9"/>
      <c r="B101" s="14"/>
      <c r="C101" s="10"/>
      <c r="D101" s="18">
        <v>10236.81</v>
      </c>
      <c r="E101" s="10">
        <v>3141</v>
      </c>
      <c r="F101" s="40" t="s">
        <v>131</v>
      </c>
      <c r="G101" s="28" t="s">
        <v>14</v>
      </c>
    </row>
    <row r="102" spans="1:7" x14ac:dyDescent="0.25">
      <c r="A102" s="9"/>
      <c r="B102" s="14"/>
      <c r="C102" s="10"/>
      <c r="D102" s="18">
        <v>5205.1400000000003</v>
      </c>
      <c r="E102" s="10">
        <v>3151</v>
      </c>
      <c r="F102" s="40" t="s">
        <v>132</v>
      </c>
      <c r="G102" s="28" t="s">
        <v>14</v>
      </c>
    </row>
    <row r="103" spans="1:7" x14ac:dyDescent="0.25">
      <c r="A103" s="9"/>
      <c r="B103" s="14"/>
      <c r="C103" s="10"/>
      <c r="D103" s="18">
        <v>15823.65</v>
      </c>
      <c r="E103" s="10">
        <v>3151</v>
      </c>
      <c r="F103" s="40" t="s">
        <v>133</v>
      </c>
      <c r="G103" s="28" t="s">
        <v>14</v>
      </c>
    </row>
    <row r="104" spans="1:7" x14ac:dyDescent="0.25">
      <c r="A104" s="9"/>
      <c r="B104" s="14"/>
      <c r="C104" s="10"/>
      <c r="D104" s="18">
        <v>17405.509999999998</v>
      </c>
      <c r="E104" s="10">
        <v>3162</v>
      </c>
      <c r="F104" s="40" t="s">
        <v>134</v>
      </c>
      <c r="G104" s="28" t="s">
        <v>14</v>
      </c>
    </row>
    <row r="105" spans="1:7" ht="15.75" thickBot="1" x14ac:dyDescent="0.3">
      <c r="A105" s="9"/>
      <c r="B105" s="14"/>
      <c r="C105" s="10"/>
      <c r="D105" s="18">
        <f>15+45+48+49.5+2082.88</f>
        <v>2240.38</v>
      </c>
      <c r="E105" s="10">
        <v>3121</v>
      </c>
      <c r="F105" s="9" t="s">
        <v>135</v>
      </c>
      <c r="G105" s="28" t="s">
        <v>14</v>
      </c>
    </row>
    <row r="106" spans="1:7" x14ac:dyDescent="0.25">
      <c r="A106" s="9"/>
      <c r="B106" s="14"/>
      <c r="C106" s="10"/>
      <c r="D106" s="18">
        <f>121.08+510</f>
        <v>631.08000000000004</v>
      </c>
      <c r="E106" s="10">
        <v>3211</v>
      </c>
      <c r="F106" s="9" t="s">
        <v>59</v>
      </c>
      <c r="G106" s="27" t="s">
        <v>14</v>
      </c>
    </row>
    <row r="107" spans="1:7" x14ac:dyDescent="0.25">
      <c r="A107" s="9"/>
      <c r="B107" s="14"/>
      <c r="C107" s="10"/>
      <c r="D107" s="18">
        <v>1056.21</v>
      </c>
      <c r="E107" s="10">
        <v>3212</v>
      </c>
      <c r="F107" s="9" t="s">
        <v>113</v>
      </c>
      <c r="G107" s="28" t="s">
        <v>14</v>
      </c>
    </row>
    <row r="108" spans="1:7" x14ac:dyDescent="0.25">
      <c r="A108" s="9"/>
      <c r="B108" s="14"/>
      <c r="C108" s="10"/>
      <c r="D108" s="18">
        <v>336</v>
      </c>
      <c r="E108" s="10">
        <v>3295</v>
      </c>
      <c r="F108" s="9" t="s">
        <v>114</v>
      </c>
      <c r="G108" s="28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SUM(D100:D108)</f>
        <v>127073.55</v>
      </c>
      <c r="E109" s="23"/>
      <c r="F109" s="25"/>
      <c r="G109" s="26"/>
    </row>
    <row r="110" spans="1:7" ht="15.75" thickBot="1" x14ac:dyDescent="0.3">
      <c r="A110" s="29" t="s">
        <v>130</v>
      </c>
      <c r="B110" s="30"/>
      <c r="C110" s="31"/>
      <c r="D110" s="32">
        <f>D109</f>
        <v>127073.55</v>
      </c>
      <c r="E110" s="31"/>
      <c r="F110" s="33"/>
    </row>
    <row r="111" spans="1:7" ht="15.75" thickBot="1" x14ac:dyDescent="0.3">
      <c r="A111" s="34" t="s">
        <v>128</v>
      </c>
      <c r="B111" s="35"/>
      <c r="C111" s="36"/>
      <c r="D111" s="37">
        <f>D99+D110</f>
        <v>156196.88</v>
      </c>
      <c r="E111" s="36"/>
      <c r="F111" s="38"/>
      <c r="G111" s="3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2024-10-18T12:31:57Z</dcterms:modified>
</cp:coreProperties>
</file>