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4" i="1"/>
  <c r="D80" i="1"/>
  <c r="D88" i="1" s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6" i="1"/>
  <c r="D24" i="1"/>
  <c r="D87" i="1"/>
  <c r="D22" i="1"/>
  <c r="D20" i="1"/>
  <c r="D18" i="1"/>
  <c r="D16" i="1"/>
  <c r="D14" i="1"/>
  <c r="D12" i="1"/>
  <c r="D10" i="1"/>
  <c r="D8" i="1"/>
  <c r="D67" i="1" l="1"/>
  <c r="D89" i="1" s="1"/>
</calcChain>
</file>

<file path=xl/sharedStrings.xml><?xml version="1.0" encoding="utf-8"?>
<sst xmlns="http://schemas.openxmlformats.org/spreadsheetml/2006/main" count="233" uniqueCount="105">
  <si>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</si>
  <si>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</si>
  <si>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</si>
  <si>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</si>
  <si>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</si>
  <si>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</si>
  <si>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</si>
  <si>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</si>
  <si>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</si>
  <si>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01.01.2025 Do 31.01.2025</t>
  </si>
  <si>
    <t>HP-SREDIŠTE POŠTA ZAGREB</t>
  </si>
  <si>
    <t>87311810356</t>
  </si>
  <si>
    <t>ZAGREB</t>
  </si>
  <si>
    <t>USLUGE TELEFONA, POŠTE I PRIJEVOZA</t>
  </si>
  <si>
    <t>OSN.ŠKOLA DJURE DEŽELIĆA - IVANIĆ-GRAD</t>
  </si>
  <si>
    <t>Ukupno:</t>
  </si>
  <si>
    <t>FINA- Financijska agencija</t>
  </si>
  <si>
    <t>85821130368</t>
  </si>
  <si>
    <t>Zagreb</t>
  </si>
  <si>
    <t>RAČUNALNE USLUGE</t>
  </si>
  <si>
    <t>HT-HRVATSKI TELEKOM d.d.</t>
  </si>
  <si>
    <t>81793146560</t>
  </si>
  <si>
    <t>Visoka škola Ivanić-Grad</t>
  </si>
  <si>
    <t>80175889349</t>
  </si>
  <si>
    <t>Ivanić-Grad</t>
  </si>
  <si>
    <t>ZAKUPNINE I NAJMANINE</t>
  </si>
  <si>
    <t>HRVATSKA ZAJEDNICA OSNOVNIH ŠKOLA</t>
  </si>
  <si>
    <t>78661516143</t>
  </si>
  <si>
    <t>ČLANARINE i NORME</t>
  </si>
  <si>
    <t>Optimus Lab d.o.o.</t>
  </si>
  <si>
    <t>71981294715</t>
  </si>
  <si>
    <t>Čakovec</t>
  </si>
  <si>
    <t>LOVRIĆ, proizv.-trgovački obrt, vl. Ivan lovrić</t>
  </si>
  <si>
    <t>67422687893</t>
  </si>
  <si>
    <t>MATERIJAL I SIROVINE</t>
  </si>
  <si>
    <t>Adler GmbH d.o.o.</t>
  </si>
  <si>
    <t>66411260710</t>
  </si>
  <si>
    <t>UREDSKI MATERIJAL I OSTALI MATERIJALNI RASHODI</t>
  </si>
  <si>
    <t>PLAĆA bruto, ostali rashodi, dopr.na plaću, nadoknade troškova</t>
  </si>
  <si>
    <t>64660708691</t>
  </si>
  <si>
    <t>PLAĆE-BRUTO- ZA REDOVAN RAD</t>
  </si>
  <si>
    <t>Nema Konta Na Odabranoj Razini</t>
  </si>
  <si>
    <t>NAKNADE ZA PRIJEVOZ, ZA RAD NA TERENU I ODVOJENI ŽIVOT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</si>
  <si>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</si>
  <si>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</si>
  <si>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</si>
  <si>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</si>
  <si>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</si>
  <si>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</si>
  <si>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</si>
  <si>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OSTALI NESPOMENUTI RASHODI POSLOVANJA</t>
  </si>
  <si>
    <t>FOKUS D.O.O.</t>
  </si>
  <si>
    <t>59082812808</t>
  </si>
  <si>
    <t>Beripek j.d.o.o.</t>
  </si>
  <si>
    <t>57194913130</t>
  </si>
  <si>
    <t>VODOOPSKRBA I ODVODNJA Zagrebačke županije d.o.o.</t>
  </si>
  <si>
    <t>54189804734</t>
  </si>
  <si>
    <t>KOMUNALNE USLUGE</t>
  </si>
  <si>
    <t>GRAD-IVANIĆ-GRAD</t>
  </si>
  <si>
    <t>52339045122</t>
  </si>
  <si>
    <t>IVANIĆ GRAD</t>
  </si>
  <si>
    <t>VINDIJA d.d. prehrambena industrija</t>
  </si>
  <si>
    <t>44138062462</t>
  </si>
  <si>
    <t>VARAŽDIN</t>
  </si>
  <si>
    <t>Conrad Electronic d.o.o.</t>
  </si>
  <si>
    <t>42++2093253</t>
  </si>
  <si>
    <t>Grosuplje</t>
  </si>
  <si>
    <t>MATERIJAL I DIJELOVI ZA TEKUĆE I INVESTICIJSKO ODRŽAVANJE</t>
  </si>
  <si>
    <t>ŠKOLSKA KNJIGA d.d.</t>
  </si>
  <si>
    <t>38967655335</t>
  </si>
  <si>
    <t>KNJIGE</t>
  </si>
  <si>
    <t>IVAKOP D.O.O.</t>
  </si>
  <si>
    <t>34845090946</t>
  </si>
  <si>
    <t>K.S.T. trgovina d.o.o.</t>
  </si>
  <si>
    <t>32635251711</t>
  </si>
  <si>
    <t>Hrvatska glazbena mladež</t>
  </si>
  <si>
    <t>30457432092</t>
  </si>
  <si>
    <t>Međimirje-plin d.o.o.</t>
  </si>
  <si>
    <t>29035933600</t>
  </si>
  <si>
    <t>ZAVOD ZA JAVNO ZDRAVSTVO Zag.županije</t>
  </si>
  <si>
    <t>20717593431</t>
  </si>
  <si>
    <t>INTELEKTUALNE I OSOBNE USLUGE</t>
  </si>
  <si>
    <t>PODRAVKA d.d.</t>
  </si>
  <si>
    <t>18928523252</t>
  </si>
  <si>
    <t>KOPRIVNICA</t>
  </si>
  <si>
    <t>Mesnica Ranogajec vl.Slaven Ranogajec</t>
  </si>
  <si>
    <t>14011397605</t>
  </si>
  <si>
    <t>GRGA</t>
  </si>
  <si>
    <t>USLUGE TEKUĆEG I INVESTICIJSKOG ODRŽAVANJA</t>
  </si>
  <si>
    <t>MEDUSBIRO D.O.O.</t>
  </si>
  <si>
    <t>PLAĆA bruto, ostali rashodi, dopr.na plaću, nadoknade troškova - Drž.riznica</t>
  </si>
  <si>
    <t>PRISTOJBE I NAKNADE</t>
  </si>
  <si>
    <t>LEDO plus d.o.o.</t>
  </si>
  <si>
    <t>07179054100</t>
  </si>
  <si>
    <t>PRIVREDNA BANKA ZAGREB</t>
  </si>
  <si>
    <t>02535697732</t>
  </si>
  <si>
    <t>BANKARSKE USLUGE I USLUGE PLATNOG PROMETA</t>
  </si>
  <si>
    <t>OSTALI RASHODI ZA ZAPOSLENE</t>
  </si>
  <si>
    <t>Sveukupno:</t>
  </si>
  <si>
    <t>Sveukupno kategorija I:</t>
  </si>
  <si>
    <t>Sveukupno kategorija II:</t>
  </si>
  <si>
    <t>POREZ NA DOHODAK IZ PLAĆA</t>
  </si>
  <si>
    <t>DOPRINOS ZA MIROVINSKO OSIGURANJE I STUP</t>
  </si>
  <si>
    <t>DOPRINOS ZA MIROVINSKO OSIGURANJE II STUP</t>
  </si>
  <si>
    <t>DOPRINOS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</si>
</sst>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8"/>
  <sheetViews>
    <sheetView tabSelected="1" topLeftCell="A4" zoomScaleNormal="100" workbookViewId="0">
      <selection activeCell="B61" sqref="B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29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9.9600000000000009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9.9600000000000009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114.78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114.78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300</v>
      </c>
      <c r="E13" s="10">
        <v>3235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300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55</v>
      </c>
      <c r="E15" s="10">
        <v>3294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150</v>
      </c>
      <c r="E17" s="10">
        <v>3238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150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24</v>
      </c>
      <c r="D19" s="18">
        <v>692.58</v>
      </c>
      <c r="E19" s="10">
        <v>3222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692.58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111</v>
      </c>
      <c r="E21" s="10">
        <v>3221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111</v>
      </c>
      <c r="E22" s="23"/>
      <c r="F22" s="25"/>
      <c r="G22" s="26"/>
    </row>
    <row r="23" spans="1:7" x14ac:dyDescent="0.25">
      <c r="A23" s="9" t="s">
        <v>43</v>
      </c>
      <c r="B23" s="14" t="s">
        <v>44</v>
      </c>
      <c r="C23" s="10" t="s">
        <v>12</v>
      </c>
      <c r="D23" s="18">
        <v>491.15</v>
      </c>
      <c r="E23" s="10">
        <v>3223</v>
      </c>
      <c r="F23" s="9" t="s">
        <v>45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491.15</v>
      </c>
      <c r="E24" s="23"/>
      <c r="F24" s="25"/>
      <c r="G24" s="26"/>
    </row>
    <row r="25" spans="1:7" x14ac:dyDescent="0.25">
      <c r="A25" s="9" t="s">
        <v>46</v>
      </c>
      <c r="B25" s="14" t="s">
        <v>47</v>
      </c>
      <c r="C25" s="10" t="s">
        <v>18</v>
      </c>
      <c r="D25" s="18">
        <v>875.25</v>
      </c>
      <c r="E25" s="10">
        <v>3222</v>
      </c>
      <c r="F25" s="9" t="s">
        <v>34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875.25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18</v>
      </c>
      <c r="D27" s="18">
        <v>103.49</v>
      </c>
      <c r="E27" s="10">
        <v>3221</v>
      </c>
      <c r="F27" s="9" t="s">
        <v>37</v>
      </c>
      <c r="G27" s="27" t="s">
        <v>14</v>
      </c>
    </row>
    <row r="28" spans="1:7" x14ac:dyDescent="0.25">
      <c r="A28" s="9"/>
      <c r="B28" s="14"/>
      <c r="C28" s="10"/>
      <c r="D28" s="18">
        <v>170.61</v>
      </c>
      <c r="E28" s="10">
        <v>3222</v>
      </c>
      <c r="F28" s="9" t="s">
        <v>34</v>
      </c>
      <c r="G28" s="28" t="s">
        <v>14</v>
      </c>
    </row>
    <row r="29" spans="1:7" x14ac:dyDescent="0.25">
      <c r="A29" s="9"/>
      <c r="B29" s="14"/>
      <c r="C29" s="10"/>
      <c r="D29" s="18">
        <v>30.31</v>
      </c>
      <c r="E29" s="10">
        <v>3299</v>
      </c>
      <c r="F29" s="9" t="s">
        <v>50</v>
      </c>
      <c r="G29" s="28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SUM(D27:D29)</f>
        <v>304.41000000000003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12</v>
      </c>
      <c r="D31" s="18">
        <v>951.42</v>
      </c>
      <c r="E31" s="10">
        <v>3221</v>
      </c>
      <c r="F31" s="9" t="s">
        <v>37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951.42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24</v>
      </c>
      <c r="D33" s="18">
        <v>1123.01</v>
      </c>
      <c r="E33" s="10">
        <v>3222</v>
      </c>
      <c r="F33" s="9" t="s">
        <v>34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1123.01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18</v>
      </c>
      <c r="D35" s="18">
        <v>204.37</v>
      </c>
      <c r="E35" s="10">
        <v>3234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204.37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74.3</v>
      </c>
      <c r="E37" s="10">
        <v>3234</v>
      </c>
      <c r="F37" s="9" t="s">
        <v>57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74.3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446.7</v>
      </c>
      <c r="E39" s="10">
        <v>3222</v>
      </c>
      <c r="F39" s="9" t="s">
        <v>34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446.7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97.49</v>
      </c>
      <c r="E41" s="10">
        <v>3224</v>
      </c>
      <c r="F41" s="9" t="s">
        <v>67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97.49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18</v>
      </c>
      <c r="D43" s="18">
        <v>253.24</v>
      </c>
      <c r="E43" s="10">
        <v>4241</v>
      </c>
      <c r="F43" s="9" t="s">
        <v>70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253.24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24</v>
      </c>
      <c r="D45" s="18">
        <v>88.82</v>
      </c>
      <c r="E45" s="10">
        <v>3234</v>
      </c>
      <c r="F45" s="9" t="s">
        <v>57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88.82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18</v>
      </c>
      <c r="D47" s="18">
        <v>101.65</v>
      </c>
      <c r="E47" s="10">
        <v>3221</v>
      </c>
      <c r="F47" s="9" t="s">
        <v>37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101.65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18</v>
      </c>
      <c r="D49" s="18">
        <v>300</v>
      </c>
      <c r="E49" s="10">
        <v>3299</v>
      </c>
      <c r="F49" s="9" t="s">
        <v>50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300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31</v>
      </c>
      <c r="D51" s="18">
        <v>3299.31</v>
      </c>
      <c r="E51" s="10">
        <v>3223</v>
      </c>
      <c r="F51" s="9" t="s">
        <v>45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3299.31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12</v>
      </c>
      <c r="D53" s="18">
        <v>625</v>
      </c>
      <c r="E53" s="10">
        <v>3237</v>
      </c>
      <c r="F53" s="9" t="s">
        <v>81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625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84</v>
      </c>
      <c r="D55" s="18">
        <v>386.58</v>
      </c>
      <c r="E55" s="10">
        <v>3222</v>
      </c>
      <c r="F55" s="9" t="s">
        <v>34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386.58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24</v>
      </c>
      <c r="D57" s="18">
        <v>617.11</v>
      </c>
      <c r="E57" s="10">
        <v>3222</v>
      </c>
      <c r="F57" s="9" t="s">
        <v>34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617.11</v>
      </c>
      <c r="E58" s="23"/>
      <c r="F58" s="25"/>
      <c r="G58" s="26"/>
    </row>
    <row r="59" spans="1:7" x14ac:dyDescent="0.25">
      <c r="A59" s="9" t="s">
        <v>87</v>
      </c>
      <c r="B59" s="14">
        <v>91449202317</v>
      </c>
      <c r="C59" s="10" t="s">
        <v>60</v>
      </c>
      <c r="D59" s="18">
        <v>253.54</v>
      </c>
      <c r="E59" s="10">
        <v>3232</v>
      </c>
      <c r="F59" s="9" t="s">
        <v>88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253.54</v>
      </c>
      <c r="E60" s="23"/>
      <c r="F60" s="25"/>
      <c r="G60" s="26"/>
    </row>
    <row r="61" spans="1:7" x14ac:dyDescent="0.25">
      <c r="A61" s="9" t="s">
        <v>89</v>
      </c>
      <c r="B61" s="14">
        <v>27715602669</v>
      </c>
      <c r="C61" s="10" t="s">
        <v>12</v>
      </c>
      <c r="D61" s="18">
        <v>87.99</v>
      </c>
      <c r="E61" s="10">
        <v>4241</v>
      </c>
      <c r="F61" s="9" t="s">
        <v>70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87.99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12</v>
      </c>
      <c r="D63" s="18">
        <v>389.89</v>
      </c>
      <c r="E63" s="10">
        <v>3222</v>
      </c>
      <c r="F63" s="9" t="s">
        <v>34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389.89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24</v>
      </c>
      <c r="D65" s="18">
        <v>94.86</v>
      </c>
      <c r="E65" s="10">
        <v>3431</v>
      </c>
      <c r="F65" s="9" t="s">
        <v>96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94.86</v>
      </c>
      <c r="E66" s="23"/>
      <c r="F66" s="25"/>
      <c r="G66" s="26"/>
    </row>
    <row r="67" spans="1:7" ht="15.75" thickBot="1" x14ac:dyDescent="0.3">
      <c r="A67" s="29" t="s">
        <v>99</v>
      </c>
      <c r="B67" s="30"/>
      <c r="C67" s="31"/>
      <c r="D67" s="32">
        <f>D8+D10+D12+D14+D16+D18+D20+D22+D24+D26+D30+D32+D34+D36+D38+D40+D42+D44+D46+D48+D50+D52+D54+D56+D58+D60+D62+D64+D66</f>
        <v>12528.41</v>
      </c>
      <c r="E67" s="31"/>
      <c r="F67" s="33"/>
    </row>
    <row r="68" spans="1:7" x14ac:dyDescent="0.25">
      <c r="A68" s="9" t="s">
        <v>90</v>
      </c>
      <c r="B68" s="14" t="s">
        <v>39</v>
      </c>
      <c r="C68" s="10" t="s">
        <v>24</v>
      </c>
      <c r="D68" s="18">
        <v>76283.929999999993</v>
      </c>
      <c r="E68" s="10">
        <v>3111</v>
      </c>
      <c r="F68" s="9" t="s">
        <v>40</v>
      </c>
      <c r="G68" s="27" t="s">
        <v>14</v>
      </c>
    </row>
    <row r="69" spans="1:7" x14ac:dyDescent="0.25">
      <c r="A69" s="9"/>
      <c r="B69" s="14"/>
      <c r="C69" s="10"/>
      <c r="D69" s="18">
        <v>91.17</v>
      </c>
      <c r="E69" s="10">
        <v>3122</v>
      </c>
      <c r="F69" s="9" t="s">
        <v>41</v>
      </c>
      <c r="G69" s="28" t="s">
        <v>14</v>
      </c>
    </row>
    <row r="70" spans="1:7" x14ac:dyDescent="0.25">
      <c r="A70" s="9"/>
      <c r="B70" s="14"/>
      <c r="C70" s="10"/>
      <c r="D70" s="18">
        <v>10051.9</v>
      </c>
      <c r="E70" s="10">
        <v>3141</v>
      </c>
      <c r="F70" s="34" t="s">
        <v>101</v>
      </c>
      <c r="G70" s="28" t="s">
        <v>14</v>
      </c>
    </row>
    <row r="71" spans="1:7" x14ac:dyDescent="0.25">
      <c r="A71" s="9"/>
      <c r="B71" s="14"/>
      <c r="C71" s="10"/>
      <c r="D71" s="18">
        <v>5326.79</v>
      </c>
      <c r="E71" s="10">
        <v>3151</v>
      </c>
      <c r="F71" s="34" t="s">
        <v>103</v>
      </c>
      <c r="G71" s="28" t="s">
        <v>14</v>
      </c>
    </row>
    <row r="72" spans="1:7" x14ac:dyDescent="0.25">
      <c r="A72" s="9"/>
      <c r="B72" s="14"/>
      <c r="C72" s="10"/>
      <c r="D72" s="18">
        <v>16113.09</v>
      </c>
      <c r="E72" s="10">
        <v>3151</v>
      </c>
      <c r="F72" s="34" t="s">
        <v>102</v>
      </c>
      <c r="G72" s="28" t="s">
        <v>14</v>
      </c>
    </row>
    <row r="73" spans="1:7" x14ac:dyDescent="0.25">
      <c r="A73" s="9"/>
      <c r="B73" s="14"/>
      <c r="C73" s="10"/>
      <c r="D73" s="18">
        <v>17806.919999999998</v>
      </c>
      <c r="E73" s="10">
        <v>3162</v>
      </c>
      <c r="F73" s="34" t="s">
        <v>104</v>
      </c>
      <c r="G73" s="28" t="s">
        <v>14</v>
      </c>
    </row>
    <row r="74" spans="1:7" x14ac:dyDescent="0.25">
      <c r="A74" s="9"/>
      <c r="B74" s="14"/>
      <c r="C74" s="10"/>
      <c r="D74" s="18">
        <v>14.06</v>
      </c>
      <c r="E74" s="10">
        <v>3171</v>
      </c>
      <c r="F74" s="9" t="s">
        <v>97</v>
      </c>
      <c r="G74" s="28" t="s">
        <v>14</v>
      </c>
    </row>
    <row r="75" spans="1:7" x14ac:dyDescent="0.25">
      <c r="A75" s="9"/>
      <c r="B75" s="14"/>
      <c r="C75" s="10"/>
      <c r="D75" s="18">
        <v>15</v>
      </c>
      <c r="E75" s="10">
        <v>3171</v>
      </c>
      <c r="F75" s="9" t="s">
        <v>97</v>
      </c>
      <c r="G75" s="28" t="s">
        <v>14</v>
      </c>
    </row>
    <row r="76" spans="1:7" x14ac:dyDescent="0.25">
      <c r="A76" s="9"/>
      <c r="B76" s="14"/>
      <c r="C76" s="10"/>
      <c r="D76" s="18">
        <v>20.16</v>
      </c>
      <c r="E76" s="10">
        <v>3171</v>
      </c>
      <c r="F76" s="9" t="s">
        <v>97</v>
      </c>
      <c r="G76" s="28" t="s">
        <v>14</v>
      </c>
    </row>
    <row r="77" spans="1:7" x14ac:dyDescent="0.25">
      <c r="A77" s="9"/>
      <c r="B77" s="14"/>
      <c r="C77" s="10"/>
      <c r="D77" s="18">
        <v>900</v>
      </c>
      <c r="E77" s="10">
        <v>3171</v>
      </c>
      <c r="F77" s="9" t="s">
        <v>97</v>
      </c>
      <c r="G77" s="28" t="s">
        <v>14</v>
      </c>
    </row>
    <row r="78" spans="1:7" x14ac:dyDescent="0.25">
      <c r="A78" s="9"/>
      <c r="B78" s="14"/>
      <c r="C78" s="10"/>
      <c r="D78" s="18">
        <v>3052.02</v>
      </c>
      <c r="E78" s="10">
        <v>3212</v>
      </c>
      <c r="F78" s="9" t="s">
        <v>42</v>
      </c>
      <c r="G78" s="28" t="s">
        <v>14</v>
      </c>
    </row>
    <row r="79" spans="1:7" x14ac:dyDescent="0.25">
      <c r="A79" s="9"/>
      <c r="B79" s="14"/>
      <c r="C79" s="10"/>
      <c r="D79" s="18">
        <v>336</v>
      </c>
      <c r="E79" s="10">
        <v>3295</v>
      </c>
      <c r="F79" s="9" t="s">
        <v>91</v>
      </c>
      <c r="G79" s="28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SUM(D68:D79)</f>
        <v>130011.03999999998</v>
      </c>
      <c r="E80" s="23"/>
      <c r="F80" s="25"/>
      <c r="G80" s="26"/>
    </row>
    <row r="81" spans="1:7" x14ac:dyDescent="0.25">
      <c r="A81" s="9" t="s">
        <v>38</v>
      </c>
      <c r="B81" s="14" t="s">
        <v>39</v>
      </c>
      <c r="C81" s="10" t="s">
        <v>24</v>
      </c>
      <c r="D81" s="18">
        <v>7264.35</v>
      </c>
      <c r="E81" s="10">
        <v>3111</v>
      </c>
      <c r="F81" s="9" t="s">
        <v>40</v>
      </c>
      <c r="G81" s="27" t="s">
        <v>14</v>
      </c>
    </row>
    <row r="82" spans="1:7" x14ac:dyDescent="0.25">
      <c r="A82" s="9"/>
      <c r="B82" s="14"/>
      <c r="C82" s="10"/>
      <c r="D82" s="18">
        <v>636.07000000000005</v>
      </c>
      <c r="E82" s="10">
        <v>3141</v>
      </c>
      <c r="F82" s="34" t="s">
        <v>101</v>
      </c>
      <c r="G82" s="28" t="s">
        <v>14</v>
      </c>
    </row>
    <row r="83" spans="1:7" x14ac:dyDescent="0.25">
      <c r="A83" s="9"/>
      <c r="B83" s="14"/>
      <c r="C83" s="10"/>
      <c r="D83" s="18">
        <v>483.2</v>
      </c>
      <c r="E83" s="10">
        <v>3151</v>
      </c>
      <c r="F83" s="34" t="s">
        <v>103</v>
      </c>
      <c r="G83" s="28" t="s">
        <v>14</v>
      </c>
    </row>
    <row r="84" spans="1:7" x14ac:dyDescent="0.25">
      <c r="A84" s="9"/>
      <c r="B84" s="14"/>
      <c r="C84" s="10"/>
      <c r="D84" s="18">
        <v>1280.43</v>
      </c>
      <c r="E84" s="10">
        <v>3151</v>
      </c>
      <c r="F84" s="34" t="s">
        <v>102</v>
      </c>
      <c r="G84" s="28" t="s">
        <v>14</v>
      </c>
    </row>
    <row r="85" spans="1:7" x14ac:dyDescent="0.25">
      <c r="A85" s="9"/>
      <c r="B85" s="14"/>
      <c r="C85" s="10"/>
      <c r="D85" s="18">
        <v>1594.59</v>
      </c>
      <c r="E85" s="10">
        <v>3162</v>
      </c>
      <c r="F85" s="34" t="s">
        <v>104</v>
      </c>
      <c r="G85" s="28" t="s">
        <v>14</v>
      </c>
    </row>
    <row r="86" spans="1:7" x14ac:dyDescent="0.25">
      <c r="A86" s="9"/>
      <c r="B86" s="14"/>
      <c r="C86" s="10"/>
      <c r="D86" s="18">
        <v>199.44</v>
      </c>
      <c r="E86" s="10">
        <v>3212</v>
      </c>
      <c r="F86" s="9" t="s">
        <v>42</v>
      </c>
      <c r="G86" s="28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SUM(D81:D86)</f>
        <v>11458.080000000002</v>
      </c>
      <c r="E87" s="23"/>
      <c r="F87" s="25"/>
      <c r="G87" s="26"/>
    </row>
    <row r="88" spans="1:7" ht="15.75" thickBot="1" x14ac:dyDescent="0.3">
      <c r="A88" s="29" t="s">
        <v>100</v>
      </c>
      <c r="B88" s="30"/>
      <c r="C88" s="31"/>
      <c r="D88" s="32">
        <f>D80+D87</f>
        <v>141469.12</v>
      </c>
      <c r="E88" s="31"/>
      <c r="F88" s="33"/>
    </row>
    <row r="89" spans="1:7" ht="15.75" thickBot="1" x14ac:dyDescent="0.3">
      <c r="A89" s="35" t="s">
        <v>98</v>
      </c>
      <c r="B89" s="36"/>
      <c r="C89" s="37"/>
      <c r="D89" s="38">
        <f>D67+D88</f>
        <v>153997.53</v>
      </c>
      <c r="E89" s="37"/>
      <c r="F89" s="39"/>
      <c r="G89" s="40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2025-02-20T08:41:31Z</dcterms:modified>
</cp:coreProperties>
</file>