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D83" i="1"/>
  <c r="D94" i="1"/>
  <c r="C69" i="1"/>
  <c r="C71" i="1"/>
  <c r="C72" i="1"/>
  <c r="C73" i="1"/>
  <c r="C74" i="1"/>
  <c r="C75" i="1"/>
  <c r="C76" i="1"/>
  <c r="C81" i="1"/>
  <c r="C70" i="1"/>
  <c r="D67" i="1" l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  <c r="D68" i="1" l="1"/>
  <c r="D95" i="1" s="1"/>
</calcChain>
</file>

<file path=xl/sharedStrings.xml><?xml version="1.0" encoding="utf-8"?>
<sst xmlns="http://schemas.openxmlformats.org/spreadsheetml/2006/main" count="248" uniqueCount="112">
  <si>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</si>
  <si>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</si>
  <si>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</si>
  <si>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</si>
  <si>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</si>
  <si>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</si>
  <si>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</si>
  <si>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</si>
  <si>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</si>
  <si>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01.04.2025 Do 30.04.2025</t>
  </si>
  <si>
    <t>Lilek d.o.o.</t>
  </si>
  <si>
    <t>96702581207</t>
  </si>
  <si>
    <t>Zelina Breška</t>
  </si>
  <si>
    <t>OSTALI NESPOMENUTI RASHODI POSLOVANJA</t>
  </si>
  <si>
    <t>OSN.ŠKOLA DJURE DEŽELIĆA - IVANIĆ-GRAD</t>
  </si>
  <si>
    <t>Ukupno:</t>
  </si>
  <si>
    <t>PROFIL KLETT D.O.O.</t>
  </si>
  <si>
    <t>95803232921</t>
  </si>
  <si>
    <t>Zagreb</t>
  </si>
  <si>
    <t>KNJIGE</t>
  </si>
  <si>
    <t>HP-SREDIŠTE POŠTA ZAGREB</t>
  </si>
  <si>
    <t>87311810356</t>
  </si>
  <si>
    <t>ZAGREB</t>
  </si>
  <si>
    <t>USLUGE TELEFONA, POŠTE I PRIJEVOZA</t>
  </si>
  <si>
    <t>FINA- Financijska agencija</t>
  </si>
  <si>
    <t>85821130368</t>
  </si>
  <si>
    <t>RAČUNALNE USLUGE</t>
  </si>
  <si>
    <t>HT-HRVATSKI TELEKOM d.d.</t>
  </si>
  <si>
    <t>81793146560</t>
  </si>
  <si>
    <t>Visoka škola Ivanić-Grad</t>
  </si>
  <si>
    <t>80175889349</t>
  </si>
  <si>
    <t>Ivanić-Grad</t>
  </si>
  <si>
    <t>ZAKUPNINE I NAJMANINE</t>
  </si>
  <si>
    <t>KLARA D.D. ZAGREBAČKE PEK</t>
  </si>
  <si>
    <t>76842508189</t>
  </si>
  <si>
    <t>MATERIJAL I SIROVINE</t>
  </si>
  <si>
    <t>LOVRIĆ, proizv.-trgovački obrt, vl. Ivan lovrić</t>
  </si>
  <si>
    <t>67422687893</t>
  </si>
  <si>
    <t>PLAĆA bruto, ostali rashodi, dopr.na plaću, nadoknade troškova</t>
  </si>
  <si>
    <t>64660708691</t>
  </si>
  <si>
    <t>-</t>
  </si>
  <si>
    <t>PLAĆE-BRUTO- ZA REDOVAN RAD</t>
  </si>
  <si>
    <t>Nema Konta Na Odabranoj Razini</t>
  </si>
  <si>
    <t>SLUŽBENA PUTOVANJA</t>
  </si>
  <si>
    <t>NAKNADE ZA PRIJEVOZ, ZA RAD NA TERENU I ODVOJENI ŽIVOT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</si>
  <si>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</si>
  <si>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</si>
  <si>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</si>
  <si>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</si>
  <si>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</si>
  <si>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</si>
  <si>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</si>
  <si>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UREDSKI MATERIJAL I OSTALI MATERIJALNI RASHODI</t>
  </si>
  <si>
    <t>Beripek j.d.o.o.</t>
  </si>
  <si>
    <t>57194913130</t>
  </si>
  <si>
    <t>VODOOPSKRBA I ODVODNJA Zagrebačke županije d.o.o.</t>
  </si>
  <si>
    <t>54189804734</t>
  </si>
  <si>
    <t>KOMUNALNE USLUGE</t>
  </si>
  <si>
    <t>GRAD-IVANIĆ-GRAD</t>
  </si>
  <si>
    <t>52339045122</t>
  </si>
  <si>
    <t>IVANIĆ GRAD</t>
  </si>
  <si>
    <t>VINDIJA d.d. prehrambena industrija</t>
  </si>
  <si>
    <t>44138062462</t>
  </si>
  <si>
    <t>VARAŽDIN</t>
  </si>
  <si>
    <t>ŠKOLSKA KNJIGA d.d.</t>
  </si>
  <si>
    <t>38967655335</t>
  </si>
  <si>
    <t>K.S.T. trgovina d.o.o.</t>
  </si>
  <si>
    <t>32635251711</t>
  </si>
  <si>
    <t>Međimirje-plin d.o.o.</t>
  </si>
  <si>
    <t>29035933600</t>
  </si>
  <si>
    <t>Čakovec</t>
  </si>
  <si>
    <t>URKA d.o.o.</t>
  </si>
  <si>
    <t>28424041057</t>
  </si>
  <si>
    <t>STRUČNO USAVRŠAVANJE ZAPOSLENIKA</t>
  </si>
  <si>
    <t>DALBO d.o.o.</t>
  </si>
  <si>
    <t>27619887407</t>
  </si>
  <si>
    <t>Varaždin</t>
  </si>
  <si>
    <t>MALUKS PROMET D.O.O.</t>
  </si>
  <si>
    <t>26788338166</t>
  </si>
  <si>
    <t>ZAVOD ZA JAVNO ZDRAVSTVO Zag.županije</t>
  </si>
  <si>
    <t>20717593431</t>
  </si>
  <si>
    <t>ZDRAVSTVENE I VETERINARSKE USLUGE</t>
  </si>
  <si>
    <t>PODRAVKA d.d.</t>
  </si>
  <si>
    <t>18928523252</t>
  </si>
  <si>
    <t>KOPRIVNICA</t>
  </si>
  <si>
    <t>Mesnica Ranogajec vl.Slaven Ranogajec</t>
  </si>
  <si>
    <t>14011397605</t>
  </si>
  <si>
    <t>GLAS KONCILA</t>
  </si>
  <si>
    <t>1</t>
  </si>
  <si>
    <t>KAPITEL D. O. O.</t>
  </si>
  <si>
    <t>MATERIJAL I DIJELOVI ZA TEKUĆE I INVESTICIJSKO ODRŽAVANJE</t>
  </si>
  <si>
    <t>NARODNE NOVINE</t>
  </si>
  <si>
    <t>PLAĆA bruto, ostali rashodi, dopr.na plaću, nadoknade troškova - Drž.riznica</t>
  </si>
  <si>
    <t>OSTALI RASHODI ZA ZAPOSLENE</t>
  </si>
  <si>
    <t>PRISTOJBE I NAKNADE</t>
  </si>
  <si>
    <t>LEDO plus d.o.o.</t>
  </si>
  <si>
    <t>07179054100</t>
  </si>
  <si>
    <t>PRIVREDNA BANKA ZAGREB</t>
  </si>
  <si>
    <t>02535697732</t>
  </si>
  <si>
    <t>BANKARSKE USLUGE I USLUGE PLATNOG PROMETA</t>
  </si>
  <si>
    <t>OMEGA RAČUNALA D.O.O.</t>
  </si>
  <si>
    <t>02252287</t>
  </si>
  <si>
    <t>IVANIĆ GRAD,</t>
  </si>
  <si>
    <t>USLUGE TEKUĆEG I INVESTICIJSKOG ODRŽAVANJA</t>
  </si>
  <si>
    <t>Sveukupno:</t>
  </si>
  <si>
    <t>Sveukupno kategorija I:</t>
  </si>
  <si>
    <t>Sveukupno kategorija II:</t>
  </si>
  <si>
    <t>POREZ NA DOHODAK IZ PLAĆA</t>
  </si>
  <si>
    <t>DOPRINOS ZA MIROVINSKO OSIGURANJE II STUP</t>
  </si>
  <si>
    <t>DOPRINOS ZA MIROVINSKO OSIGURANJE I STUP</t>
  </si>
  <si>
    <t>DOPRINOS ZA OBVEZNO ZDRAVSTVENO OSIGURANJE</t>
  </si>
  <si>
    <t>Naknada bolovanja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</si>
</sst>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k_n_-;\-* #,##0.00\ _k_n_-;_-* &quot;-&quot;??\ _k_n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  <xf numFmtId="0" fontId="0" fillId="0" borderId="7" xfId="0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zoomScaleNormal="100" workbookViewId="0">
      <selection activeCell="D96" sqref="D9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50.61</v>
      </c>
      <c r="E9" s="10">
        <v>4241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50.61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12.89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12.89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9.9600000000000009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9.9600000000000009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114.06</v>
      </c>
      <c r="E15" s="10">
        <v>3231</v>
      </c>
      <c r="F15" s="9" t="s">
        <v>23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114.06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900</v>
      </c>
      <c r="E17" s="10">
        <v>3235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900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22</v>
      </c>
      <c r="D19" s="18">
        <v>600.36</v>
      </c>
      <c r="E19" s="10">
        <v>3222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600.36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31</v>
      </c>
      <c r="D21" s="18">
        <v>2010.9</v>
      </c>
      <c r="E21" s="10">
        <v>3222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2010.9</v>
      </c>
      <c r="E22" s="23"/>
      <c r="F22" s="25"/>
      <c r="G22" s="26"/>
    </row>
    <row r="23" spans="1:7" x14ac:dyDescent="0.25">
      <c r="A23" s="9" t="s">
        <v>45</v>
      </c>
      <c r="B23" s="14" t="s">
        <v>46</v>
      </c>
      <c r="C23" s="10" t="s">
        <v>22</v>
      </c>
      <c r="D23" s="18">
        <v>547.12</v>
      </c>
      <c r="E23" s="10">
        <v>3223</v>
      </c>
      <c r="F23" s="9" t="s">
        <v>47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547.12</v>
      </c>
      <c r="E24" s="23"/>
      <c r="F24" s="25"/>
      <c r="G24" s="26"/>
    </row>
    <row r="25" spans="1:7" x14ac:dyDescent="0.25">
      <c r="A25" s="9" t="s">
        <v>48</v>
      </c>
      <c r="B25" s="14" t="s">
        <v>49</v>
      </c>
      <c r="C25" s="10" t="s">
        <v>18</v>
      </c>
      <c r="D25" s="18">
        <v>117.63</v>
      </c>
      <c r="E25" s="10">
        <v>3222</v>
      </c>
      <c r="F25" s="9" t="s">
        <v>35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117.63</v>
      </c>
      <c r="E26" s="23"/>
      <c r="F26" s="25"/>
      <c r="G26" s="26"/>
    </row>
    <row r="27" spans="1:7" x14ac:dyDescent="0.25">
      <c r="A27" s="9" t="s">
        <v>50</v>
      </c>
      <c r="B27" s="14" t="s">
        <v>51</v>
      </c>
      <c r="C27" s="10" t="s">
        <v>18</v>
      </c>
      <c r="D27" s="18">
        <v>68.959999999999994</v>
      </c>
      <c r="E27" s="10">
        <v>3221</v>
      </c>
      <c r="F27" s="9" t="s">
        <v>52</v>
      </c>
      <c r="G27" s="27" t="s">
        <v>14</v>
      </c>
    </row>
    <row r="28" spans="1:7" x14ac:dyDescent="0.25">
      <c r="A28" s="9"/>
      <c r="B28" s="14"/>
      <c r="C28" s="10"/>
      <c r="D28" s="18">
        <v>1426.47</v>
      </c>
      <c r="E28" s="10">
        <v>3222</v>
      </c>
      <c r="F28" s="9" t="s">
        <v>35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1495.43</v>
      </c>
      <c r="E29" s="23"/>
      <c r="F29" s="25"/>
      <c r="G29" s="26"/>
    </row>
    <row r="30" spans="1:7" x14ac:dyDescent="0.25">
      <c r="A30" s="9" t="s">
        <v>53</v>
      </c>
      <c r="B30" s="14" t="s">
        <v>54</v>
      </c>
      <c r="C30" s="10" t="s">
        <v>31</v>
      </c>
      <c r="D30" s="18">
        <v>85.5</v>
      </c>
      <c r="E30" s="10">
        <v>3222</v>
      </c>
      <c r="F30" s="9" t="s">
        <v>35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85.5</v>
      </c>
      <c r="E31" s="23"/>
      <c r="F31" s="25"/>
      <c r="G31" s="26"/>
    </row>
    <row r="32" spans="1:7" x14ac:dyDescent="0.25">
      <c r="A32" s="9" t="s">
        <v>55</v>
      </c>
      <c r="B32" s="14" t="s">
        <v>56</v>
      </c>
      <c r="C32" s="10" t="s">
        <v>18</v>
      </c>
      <c r="D32" s="18">
        <v>263.33</v>
      </c>
      <c r="E32" s="10">
        <v>3234</v>
      </c>
      <c r="F32" s="9" t="s">
        <v>57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263.33</v>
      </c>
      <c r="E33" s="23"/>
      <c r="F33" s="25"/>
      <c r="G33" s="26"/>
    </row>
    <row r="34" spans="1:7" x14ac:dyDescent="0.25">
      <c r="A34" s="9" t="s">
        <v>58</v>
      </c>
      <c r="B34" s="14" t="s">
        <v>59</v>
      </c>
      <c r="C34" s="10" t="s">
        <v>60</v>
      </c>
      <c r="D34" s="18">
        <v>74.3</v>
      </c>
      <c r="E34" s="10">
        <v>3234</v>
      </c>
      <c r="F34" s="9" t="s">
        <v>57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74.3</v>
      </c>
      <c r="E35" s="23"/>
      <c r="F35" s="25"/>
      <c r="G35" s="26"/>
    </row>
    <row r="36" spans="1:7" x14ac:dyDescent="0.25">
      <c r="A36" s="9" t="s">
        <v>61</v>
      </c>
      <c r="B36" s="14" t="s">
        <v>62</v>
      </c>
      <c r="C36" s="10" t="s">
        <v>63</v>
      </c>
      <c r="D36" s="18">
        <v>1000.11</v>
      </c>
      <c r="E36" s="10">
        <v>3222</v>
      </c>
      <c r="F36" s="9" t="s">
        <v>35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1000.11</v>
      </c>
      <c r="E37" s="23"/>
      <c r="F37" s="25"/>
      <c r="G37" s="26"/>
    </row>
    <row r="38" spans="1:7" x14ac:dyDescent="0.25">
      <c r="A38" s="9" t="s">
        <v>64</v>
      </c>
      <c r="B38" s="14" t="s">
        <v>65</v>
      </c>
      <c r="C38" s="10" t="s">
        <v>18</v>
      </c>
      <c r="D38" s="18">
        <v>90.8</v>
      </c>
      <c r="E38" s="10">
        <v>4241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90.8</v>
      </c>
      <c r="E39" s="23"/>
      <c r="F39" s="25"/>
      <c r="G39" s="26"/>
    </row>
    <row r="40" spans="1:7" x14ac:dyDescent="0.25">
      <c r="A40" s="9" t="s">
        <v>66</v>
      </c>
      <c r="B40" s="14" t="s">
        <v>67</v>
      </c>
      <c r="C40" s="10" t="s">
        <v>18</v>
      </c>
      <c r="D40" s="18">
        <v>196.88</v>
      </c>
      <c r="E40" s="10">
        <v>3221</v>
      </c>
      <c r="F40" s="9" t="s">
        <v>52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196.88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888.32</v>
      </c>
      <c r="E42" s="10">
        <v>3223</v>
      </c>
      <c r="F42" s="9" t="s">
        <v>47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888.32</v>
      </c>
      <c r="E43" s="23"/>
      <c r="F43" s="25"/>
      <c r="G43" s="26"/>
    </row>
    <row r="44" spans="1:7" x14ac:dyDescent="0.25">
      <c r="A44" s="9" t="s">
        <v>71</v>
      </c>
      <c r="B44" s="14" t="s">
        <v>72</v>
      </c>
      <c r="C44" s="10" t="s">
        <v>18</v>
      </c>
      <c r="D44" s="18">
        <v>120</v>
      </c>
      <c r="E44" s="10">
        <v>3213</v>
      </c>
      <c r="F44" s="9" t="s">
        <v>73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120</v>
      </c>
      <c r="E45" s="23"/>
      <c r="F45" s="25"/>
      <c r="G45" s="26"/>
    </row>
    <row r="46" spans="1:7" x14ac:dyDescent="0.25">
      <c r="A46" s="9" t="s">
        <v>74</v>
      </c>
      <c r="B46" s="14" t="s">
        <v>75</v>
      </c>
      <c r="C46" s="10" t="s">
        <v>76</v>
      </c>
      <c r="D46" s="18">
        <v>38.75</v>
      </c>
      <c r="E46" s="10">
        <v>3221</v>
      </c>
      <c r="F46" s="9" t="s">
        <v>52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38.75</v>
      </c>
      <c r="E47" s="23"/>
      <c r="F47" s="25"/>
      <c r="G47" s="26"/>
    </row>
    <row r="48" spans="1:7" x14ac:dyDescent="0.25">
      <c r="A48" s="9" t="s">
        <v>77</v>
      </c>
      <c r="B48" s="14" t="s">
        <v>78</v>
      </c>
      <c r="C48" s="10" t="s">
        <v>60</v>
      </c>
      <c r="D48" s="18">
        <v>1505.5</v>
      </c>
      <c r="E48" s="10">
        <v>3231</v>
      </c>
      <c r="F48" s="9" t="s">
        <v>23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1505.5</v>
      </c>
      <c r="E49" s="23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22</v>
      </c>
      <c r="D50" s="18">
        <v>21.9</v>
      </c>
      <c r="E50" s="10">
        <v>3236</v>
      </c>
      <c r="F50" s="9" t="s">
        <v>81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21.9</v>
      </c>
      <c r="E51" s="23"/>
      <c r="F51" s="25"/>
      <c r="G51" s="26"/>
    </row>
    <row r="52" spans="1:7" x14ac:dyDescent="0.25">
      <c r="A52" s="9" t="s">
        <v>82</v>
      </c>
      <c r="B52" s="14" t="s">
        <v>83</v>
      </c>
      <c r="C52" s="10" t="s">
        <v>84</v>
      </c>
      <c r="D52" s="18">
        <v>1049.6099999999999</v>
      </c>
      <c r="E52" s="10">
        <v>3222</v>
      </c>
      <c r="F52" s="9" t="s">
        <v>35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1049.6099999999999</v>
      </c>
      <c r="E53" s="23"/>
      <c r="F53" s="25"/>
      <c r="G53" s="26"/>
    </row>
    <row r="54" spans="1:7" x14ac:dyDescent="0.25">
      <c r="A54" s="9" t="s">
        <v>85</v>
      </c>
      <c r="B54" s="14" t="s">
        <v>86</v>
      </c>
      <c r="C54" s="10" t="s">
        <v>31</v>
      </c>
      <c r="D54" s="18">
        <v>2004.15</v>
      </c>
      <c r="E54" s="10">
        <v>3222</v>
      </c>
      <c r="F54" s="9" t="s">
        <v>35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2004.15</v>
      </c>
      <c r="E55" s="23"/>
      <c r="F55" s="25"/>
      <c r="G55" s="26"/>
    </row>
    <row r="56" spans="1:7" x14ac:dyDescent="0.25">
      <c r="A56" s="9" t="s">
        <v>87</v>
      </c>
      <c r="B56" s="14" t="s">
        <v>88</v>
      </c>
      <c r="C56" s="10" t="s">
        <v>22</v>
      </c>
      <c r="D56" s="18">
        <v>28</v>
      </c>
      <c r="E56" s="10">
        <v>3221</v>
      </c>
      <c r="F56" s="9" t="s">
        <v>52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28</v>
      </c>
      <c r="E57" s="23"/>
      <c r="F57" s="25"/>
      <c r="G57" s="26"/>
    </row>
    <row r="58" spans="1:7" x14ac:dyDescent="0.25">
      <c r="A58" s="9" t="s">
        <v>89</v>
      </c>
      <c r="B58" s="14" t="s">
        <v>88</v>
      </c>
      <c r="C58" s="10" t="s">
        <v>60</v>
      </c>
      <c r="D58" s="18">
        <v>47.84</v>
      </c>
      <c r="E58" s="10">
        <v>3224</v>
      </c>
      <c r="F58" s="9" t="s">
        <v>90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47.84</v>
      </c>
      <c r="E59" s="23"/>
      <c r="F59" s="25"/>
      <c r="G59" s="26"/>
    </row>
    <row r="60" spans="1:7" x14ac:dyDescent="0.25">
      <c r="A60" s="9" t="s">
        <v>91</v>
      </c>
      <c r="B60" s="14" t="s">
        <v>88</v>
      </c>
      <c r="C60" s="10" t="s">
        <v>22</v>
      </c>
      <c r="D60" s="18">
        <v>131.25</v>
      </c>
      <c r="E60" s="10">
        <v>3221</v>
      </c>
      <c r="F60" s="9" t="s">
        <v>52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131.25</v>
      </c>
      <c r="E61" s="23"/>
      <c r="F61" s="25"/>
      <c r="G61" s="26"/>
    </row>
    <row r="62" spans="1:7" x14ac:dyDescent="0.25">
      <c r="A62" s="9" t="s">
        <v>95</v>
      </c>
      <c r="B62" s="14" t="s">
        <v>96</v>
      </c>
      <c r="C62" s="10" t="s">
        <v>22</v>
      </c>
      <c r="D62" s="18">
        <v>545.78</v>
      </c>
      <c r="E62" s="10">
        <v>3222</v>
      </c>
      <c r="F62" s="9" t="s">
        <v>35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545.78</v>
      </c>
      <c r="E63" s="23"/>
      <c r="F63" s="25"/>
      <c r="G63" s="26"/>
    </row>
    <row r="64" spans="1:7" x14ac:dyDescent="0.25">
      <c r="A64" s="9" t="s">
        <v>97</v>
      </c>
      <c r="B64" s="14" t="s">
        <v>98</v>
      </c>
      <c r="C64" s="10" t="s">
        <v>31</v>
      </c>
      <c r="D64" s="18">
        <v>98.74</v>
      </c>
      <c r="E64" s="10">
        <v>3431</v>
      </c>
      <c r="F64" s="9" t="s">
        <v>99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98.74</v>
      </c>
      <c r="E65" s="23"/>
      <c r="F65" s="25"/>
      <c r="G65" s="26"/>
    </row>
    <row r="66" spans="1:7" x14ac:dyDescent="0.25">
      <c r="A66" s="9" t="s">
        <v>100</v>
      </c>
      <c r="B66" s="14" t="s">
        <v>101</v>
      </c>
      <c r="C66" s="10" t="s">
        <v>102</v>
      </c>
      <c r="D66" s="18">
        <v>291.5</v>
      </c>
      <c r="E66" s="10">
        <v>3232</v>
      </c>
      <c r="F66" s="9" t="s">
        <v>103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291.5</v>
      </c>
      <c r="E67" s="23"/>
      <c r="F67" s="25"/>
      <c r="G67" s="26"/>
    </row>
    <row r="68" spans="1:7" ht="15.75" thickBot="1" x14ac:dyDescent="0.3">
      <c r="A68" s="29" t="s">
        <v>105</v>
      </c>
      <c r="B68" s="30"/>
      <c r="C68" s="31"/>
      <c r="D68" s="32">
        <f>D8+D10+D12+D14+D16+D18+D20+D22+D24+D26+D29+D31+D33+D35+D37+D39+D41+D43+D45+D47+D49+D51+D53+D55+D57+D59+D61+D63+D65+D67</f>
        <v>14401.220000000001</v>
      </c>
      <c r="E68" s="31"/>
      <c r="F68" s="33"/>
      <c r="G68" s="30"/>
    </row>
    <row r="69" spans="1:7" x14ac:dyDescent="0.25">
      <c r="A69" s="9" t="s">
        <v>92</v>
      </c>
      <c r="B69" s="14" t="s">
        <v>88</v>
      </c>
      <c r="C69" s="41">
        <f>D69+D84</f>
        <v>88865.73</v>
      </c>
      <c r="D69" s="18">
        <v>81476.98</v>
      </c>
      <c r="E69" s="10">
        <v>3111</v>
      </c>
      <c r="F69" s="9" t="s">
        <v>41</v>
      </c>
      <c r="G69" s="27" t="s">
        <v>14</v>
      </c>
    </row>
    <row r="70" spans="1:7" x14ac:dyDescent="0.25">
      <c r="A70" s="9"/>
      <c r="B70" s="14"/>
      <c r="C70" s="10">
        <f>D70</f>
        <v>5300</v>
      </c>
      <c r="D70" s="18">
        <v>5300</v>
      </c>
      <c r="E70" s="10">
        <v>3121</v>
      </c>
      <c r="F70" s="9" t="s">
        <v>93</v>
      </c>
      <c r="G70" s="28" t="s">
        <v>14</v>
      </c>
    </row>
    <row r="71" spans="1:7" x14ac:dyDescent="0.25">
      <c r="A71" s="9"/>
      <c r="B71" s="14"/>
      <c r="C71" s="41">
        <f>D71+D85</f>
        <v>295.97000000000003</v>
      </c>
      <c r="D71" s="18">
        <v>53.81</v>
      </c>
      <c r="E71" s="10">
        <v>3122</v>
      </c>
      <c r="F71" s="9" t="s">
        <v>111</v>
      </c>
      <c r="G71" s="28" t="s">
        <v>14</v>
      </c>
    </row>
    <row r="72" spans="1:7" x14ac:dyDescent="0.25">
      <c r="A72" s="9"/>
      <c r="B72" s="14"/>
      <c r="C72" s="41">
        <f>D72+D86</f>
        <v>11820.12</v>
      </c>
      <c r="D72" s="18">
        <v>11130.09</v>
      </c>
      <c r="E72" s="10">
        <v>3141</v>
      </c>
      <c r="F72" s="40" t="s">
        <v>107</v>
      </c>
      <c r="G72" s="28" t="s">
        <v>14</v>
      </c>
    </row>
    <row r="73" spans="1:7" x14ac:dyDescent="0.25">
      <c r="A73" s="9"/>
      <c r="B73" s="14"/>
      <c r="C73" s="41">
        <f>D73+D87</f>
        <v>6208.91</v>
      </c>
      <c r="D73" s="18">
        <v>5714.53</v>
      </c>
      <c r="E73" s="10">
        <v>3151</v>
      </c>
      <c r="F73" s="40" t="s">
        <v>108</v>
      </c>
      <c r="G73" s="28" t="s">
        <v>14</v>
      </c>
    </row>
    <row r="74" spans="1:7" x14ac:dyDescent="0.25">
      <c r="A74" s="9"/>
      <c r="B74" s="14"/>
      <c r="C74" s="41">
        <f>D74+D88</f>
        <v>18613.02</v>
      </c>
      <c r="D74" s="18">
        <v>17298.53</v>
      </c>
      <c r="E74" s="10">
        <v>3151</v>
      </c>
      <c r="F74" s="40" t="s">
        <v>109</v>
      </c>
      <c r="G74" s="28" t="s">
        <v>14</v>
      </c>
    </row>
    <row r="75" spans="1:7" x14ac:dyDescent="0.25">
      <c r="A75" s="9"/>
      <c r="B75" s="14"/>
      <c r="C75" s="41">
        <f>D75+D89</f>
        <v>20709.690000000002</v>
      </c>
      <c r="D75" s="18">
        <v>19078.22</v>
      </c>
      <c r="E75" s="10">
        <v>3162</v>
      </c>
      <c r="F75" s="40" t="s">
        <v>110</v>
      </c>
      <c r="G75" s="28" t="s">
        <v>14</v>
      </c>
    </row>
    <row r="76" spans="1:7" x14ac:dyDescent="0.25">
      <c r="A76" s="9"/>
      <c r="B76" s="14"/>
      <c r="C76" s="41">
        <f>D76+D77+D78+D79+D90+D80</f>
        <v>1323.83</v>
      </c>
      <c r="D76" s="18">
        <v>7.03</v>
      </c>
      <c r="E76" s="10">
        <v>3171</v>
      </c>
      <c r="F76" s="9" t="s">
        <v>93</v>
      </c>
      <c r="G76" s="28" t="s">
        <v>14</v>
      </c>
    </row>
    <row r="77" spans="1:7" x14ac:dyDescent="0.25">
      <c r="A77" s="9"/>
      <c r="B77" s="14"/>
      <c r="C77" s="10"/>
      <c r="D77" s="18">
        <v>21.09</v>
      </c>
      <c r="E77" s="10">
        <v>3171</v>
      </c>
      <c r="F77" s="9" t="s">
        <v>93</v>
      </c>
      <c r="G77" s="28" t="s">
        <v>14</v>
      </c>
    </row>
    <row r="78" spans="1:7" x14ac:dyDescent="0.25">
      <c r="A78" s="9"/>
      <c r="B78" s="14"/>
      <c r="C78" s="10"/>
      <c r="D78" s="18">
        <v>22.5</v>
      </c>
      <c r="E78" s="10">
        <v>3171</v>
      </c>
      <c r="F78" s="9" t="s">
        <v>93</v>
      </c>
      <c r="G78" s="28" t="s">
        <v>14</v>
      </c>
    </row>
    <row r="79" spans="1:7" x14ac:dyDescent="0.25">
      <c r="A79" s="9"/>
      <c r="B79" s="14"/>
      <c r="C79" s="10"/>
      <c r="D79" s="18">
        <v>23.2</v>
      </c>
      <c r="E79" s="10">
        <v>3171</v>
      </c>
      <c r="F79" s="9" t="s">
        <v>93</v>
      </c>
      <c r="G79" s="28" t="s">
        <v>14</v>
      </c>
    </row>
    <row r="80" spans="1:7" x14ac:dyDescent="0.25">
      <c r="A80" s="9"/>
      <c r="B80" s="14"/>
      <c r="C80" s="10"/>
      <c r="D80" s="18">
        <v>1050.01</v>
      </c>
      <c r="E80" s="10">
        <v>3171</v>
      </c>
      <c r="F80" s="9" t="s">
        <v>93</v>
      </c>
      <c r="G80" s="28" t="s">
        <v>14</v>
      </c>
    </row>
    <row r="81" spans="1:7" x14ac:dyDescent="0.25">
      <c r="A81" s="9"/>
      <c r="B81" s="14"/>
      <c r="C81" s="42">
        <f>D81+D92</f>
        <v>4059.96</v>
      </c>
      <c r="D81" s="18">
        <v>3488.47</v>
      </c>
      <c r="E81" s="10">
        <v>3212</v>
      </c>
      <c r="F81" s="9" t="s">
        <v>44</v>
      </c>
      <c r="G81" s="28" t="s">
        <v>14</v>
      </c>
    </row>
    <row r="82" spans="1:7" x14ac:dyDescent="0.25">
      <c r="A82" s="9"/>
      <c r="B82" s="14"/>
      <c r="C82" s="10"/>
      <c r="D82" s="18">
        <v>388</v>
      </c>
      <c r="E82" s="10">
        <v>3295</v>
      </c>
      <c r="F82" s="9" t="s">
        <v>94</v>
      </c>
      <c r="G82" s="28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SUM(D69:D82)</f>
        <v>145052.46</v>
      </c>
      <c r="E83" s="23"/>
      <c r="F83" s="25"/>
      <c r="G83" s="26"/>
    </row>
    <row r="84" spans="1:7" x14ac:dyDescent="0.25">
      <c r="A84" s="9" t="s">
        <v>38</v>
      </c>
      <c r="B84" s="14" t="s">
        <v>39</v>
      </c>
      <c r="C84" s="10" t="s">
        <v>40</v>
      </c>
      <c r="D84" s="18">
        <v>7388.75</v>
      </c>
      <c r="E84" s="10">
        <v>3111</v>
      </c>
      <c r="F84" s="9" t="s">
        <v>41</v>
      </c>
      <c r="G84" s="27" t="s">
        <v>14</v>
      </c>
    </row>
    <row r="85" spans="1:7" x14ac:dyDescent="0.25">
      <c r="A85" s="9"/>
      <c r="B85" s="14"/>
      <c r="C85" s="10"/>
      <c r="D85" s="18">
        <v>242.16</v>
      </c>
      <c r="E85" s="10">
        <v>3122</v>
      </c>
      <c r="F85" s="9" t="s">
        <v>42</v>
      </c>
      <c r="G85" s="28" t="s">
        <v>14</v>
      </c>
    </row>
    <row r="86" spans="1:7" x14ac:dyDescent="0.25">
      <c r="A86" s="9"/>
      <c r="B86" s="14"/>
      <c r="C86" s="10"/>
      <c r="D86" s="18">
        <v>690.03</v>
      </c>
      <c r="E86" s="10">
        <v>3141</v>
      </c>
      <c r="F86" s="9" t="s">
        <v>42</v>
      </c>
      <c r="G86" s="28" t="s">
        <v>14</v>
      </c>
    </row>
    <row r="87" spans="1:7" x14ac:dyDescent="0.25">
      <c r="A87" s="9"/>
      <c r="B87" s="14"/>
      <c r="C87" s="10"/>
      <c r="D87" s="18">
        <v>494.38</v>
      </c>
      <c r="E87" s="10">
        <v>3151</v>
      </c>
      <c r="F87" s="9" t="s">
        <v>42</v>
      </c>
      <c r="G87" s="28" t="s">
        <v>14</v>
      </c>
    </row>
    <row r="88" spans="1:7" x14ac:dyDescent="0.25">
      <c r="A88" s="9"/>
      <c r="B88" s="14"/>
      <c r="C88" s="10"/>
      <c r="D88" s="18">
        <v>1314.49</v>
      </c>
      <c r="E88" s="10">
        <v>3151</v>
      </c>
      <c r="F88" s="9" t="s">
        <v>42</v>
      </c>
      <c r="G88" s="28" t="s">
        <v>14</v>
      </c>
    </row>
    <row r="89" spans="1:7" x14ac:dyDescent="0.25">
      <c r="A89" s="9"/>
      <c r="B89" s="14"/>
      <c r="C89" s="10"/>
      <c r="D89" s="18">
        <v>1631.47</v>
      </c>
      <c r="E89" s="10">
        <v>3162</v>
      </c>
      <c r="F89" s="9" t="s">
        <v>42</v>
      </c>
      <c r="G89" s="28" t="s">
        <v>14</v>
      </c>
    </row>
    <row r="90" spans="1:7" x14ac:dyDescent="0.25">
      <c r="A90" s="9"/>
      <c r="B90" s="14"/>
      <c r="C90" s="10"/>
      <c r="D90" s="18">
        <v>200</v>
      </c>
      <c r="E90" s="10">
        <v>3171</v>
      </c>
      <c r="F90" s="9" t="s">
        <v>42</v>
      </c>
      <c r="G90" s="28" t="s">
        <v>14</v>
      </c>
    </row>
    <row r="91" spans="1:7" x14ac:dyDescent="0.25">
      <c r="A91" s="9"/>
      <c r="B91" s="14"/>
      <c r="C91" s="10"/>
      <c r="D91" s="18">
        <v>820.62</v>
      </c>
      <c r="E91" s="10">
        <v>3211</v>
      </c>
      <c r="F91" s="9" t="s">
        <v>43</v>
      </c>
      <c r="G91" s="28" t="s">
        <v>14</v>
      </c>
    </row>
    <row r="92" spans="1:7" x14ac:dyDescent="0.25">
      <c r="A92" s="9"/>
      <c r="B92" s="14"/>
      <c r="C92" s="10"/>
      <c r="D92" s="18">
        <v>571.49</v>
      </c>
      <c r="E92" s="10">
        <v>3212</v>
      </c>
      <c r="F92" s="9" t="s">
        <v>44</v>
      </c>
      <c r="G92" s="28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SUM(D84:D92)</f>
        <v>13353.39</v>
      </c>
      <c r="E93" s="23"/>
      <c r="F93" s="25"/>
      <c r="G93" s="26"/>
    </row>
    <row r="94" spans="1:7" ht="15.75" thickBot="1" x14ac:dyDescent="0.3">
      <c r="A94" s="29" t="s">
        <v>106</v>
      </c>
      <c r="B94" s="30"/>
      <c r="C94" s="31"/>
      <c r="D94" s="32">
        <f>D83+D93</f>
        <v>158405.84999999998</v>
      </c>
      <c r="E94" s="31"/>
      <c r="F94" s="33"/>
      <c r="G94" s="30"/>
    </row>
    <row r="95" spans="1:7" ht="15.75" thickBot="1" x14ac:dyDescent="0.3">
      <c r="A95" s="34" t="s">
        <v>104</v>
      </c>
      <c r="B95" s="35"/>
      <c r="C95" s="36"/>
      <c r="D95" s="37">
        <f>D68+D94</f>
        <v>172807.06999999998</v>
      </c>
      <c r="E95" s="36"/>
      <c r="F95" s="38"/>
      <c r="G95" s="3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2025-05-21T11:31:01Z</dcterms:modified>
</cp:coreProperties>
</file>