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tarina\Desktop\Javna objava o trošenju sredstava\20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8" i="1" l="1"/>
  <c r="D107" i="1" l="1"/>
  <c r="D97" i="1"/>
  <c r="D86" i="1" l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87" i="1" l="1"/>
  <c r="D109" i="1" s="1"/>
</calcChain>
</file>

<file path=xl/sharedStrings.xml><?xml version="1.0" encoding="utf-8"?>
<sst xmlns="http://schemas.openxmlformats.org/spreadsheetml/2006/main" count="294" uniqueCount="136">
  <si>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</si>
  <si>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</si>
  <si>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</si>
  <si>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</si>
  <si>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</si>
  <si>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</si>
  <si>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</si>
  <si>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</si>
  <si>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OSN.ŠKOLA DJURE DEŽELIĆA - IVANIĆ-GRAD_x000D_
PARK HRVATSKIH BRANITELJA 4_x000D_
IVANIĆ GRAD_x000D_
Tel: +385(1)2823544   Fax: +385(1)2881693_x000D_
OIB: 64660708691_x000D_
Mail: katarina.becic-mutvar@skole.hr_x000D_
IBAN: HR8523400091100049606</t>
  </si>
  <si>
    <t>Isplata Sredstava Za Razdoblje: 01.05.2025 Do 31.05.2025</t>
  </si>
  <si>
    <t>AGROPROTEHNIKA-ENERGIJA d.o.o.</t>
  </si>
  <si>
    <t>90174095121</t>
  </si>
  <si>
    <t>Sesvete</t>
  </si>
  <si>
    <t>KOMUNALNE USLUGE</t>
  </si>
  <si>
    <t>OSN.ŠKOLA DJURE DEŽELIĆA - IVANIĆ-GRAD</t>
  </si>
  <si>
    <t>Ukupno:</t>
  </si>
  <si>
    <t>HP-SREDIŠTE POŠTA ZAGREB</t>
  </si>
  <si>
    <t>87311810356</t>
  </si>
  <si>
    <t>ZAGREB</t>
  </si>
  <si>
    <t>USLUGE TELEFONA, POŠTE I PRIJEVOZA</t>
  </si>
  <si>
    <t>FINA- Financijska agencija</t>
  </si>
  <si>
    <t>85821130368</t>
  </si>
  <si>
    <t>Zagreb</t>
  </si>
  <si>
    <t>RAČUNALNE USLUGE</t>
  </si>
  <si>
    <t>TRGOVINA PAULIĆ d.o.o.</t>
  </si>
  <si>
    <t>85500128146</t>
  </si>
  <si>
    <t>Ivanić-Grad</t>
  </si>
  <si>
    <t>MATERIJAL I DIJELOVI ZA TEKUĆE I INVESTICIJSKO ODRŽAVANJE</t>
  </si>
  <si>
    <t>VACOM D.O.O.</t>
  </si>
  <si>
    <t>83341080203</t>
  </si>
  <si>
    <t>DARUVAR</t>
  </si>
  <si>
    <t>HT-HRVATSKI TELEKOM d.d.</t>
  </si>
  <si>
    <t>81793146560</t>
  </si>
  <si>
    <t>KLARA D.D. ZAGREBAČKE PEK</t>
  </si>
  <si>
    <t>76842508189</t>
  </si>
  <si>
    <t>MATERIJAL I SIROVINE</t>
  </si>
  <si>
    <t>Arrakis d.o.o.</t>
  </si>
  <si>
    <t>74100689179</t>
  </si>
  <si>
    <t>USLUGE TEKUĆEG I INVESTICIJSKOG ODRŽAVANJA</t>
  </si>
  <si>
    <t>GT Golner</t>
  </si>
  <si>
    <t>72538956335</t>
  </si>
  <si>
    <t>OSTALI NESPOMENUTI RASHODI POSLOVANJA</t>
  </si>
  <si>
    <t>Optimus Lab d.o.o.</t>
  </si>
  <si>
    <t>71981294715</t>
  </si>
  <si>
    <t>Čakovec</t>
  </si>
  <si>
    <t>Naklada Slap d.o.o.</t>
  </si>
  <si>
    <t>70108447975</t>
  </si>
  <si>
    <t>Jastrebarsko</t>
  </si>
  <si>
    <t>UREDSKI MATERIJAL I OSTALI MATERIJALNI RASHODI</t>
  </si>
  <si>
    <t>INTERSTIL D.O.O.</t>
  </si>
  <si>
    <t>69577276909</t>
  </si>
  <si>
    <t>IVANIĆ-GRAD</t>
  </si>
  <si>
    <t>LOVRIĆ, proizv.-trgovački obrt, vl. Ivan lovrić</t>
  </si>
  <si>
    <t>67422687893</t>
  </si>
  <si>
    <t>UGOSTITELJSKI OBRT ROŠO</t>
  </si>
  <si>
    <t>65818551997</t>
  </si>
  <si>
    <t>PLAĆA bruto, ostali rashodi, dopr.na plaću, nadoknade troškova</t>
  </si>
  <si>
    <t>64660708691</t>
  </si>
  <si>
    <t>-</t>
  </si>
  <si>
    <t>PLAĆE-BRUTO- ZA REDOVAN RAD</t>
  </si>
  <si>
    <t>SLUŽBENA PUTOVANJA</t>
  </si>
  <si>
    <t>NAKNADE ZA PRIJEVOZ, ZA RAD NA TERENU I ODVOJENI ŽIVOT</t>
  </si>
  <si>
    <t>OSTALE NAKNADE TROŠKOVA ZAPOSLENIMA</t>
  </si>
  <si>
    <t>HEP-OPSKRBA d.o.o.</t>
  </si>
  <si>
    <t>63073332379</t>
  </si>
  <si>
    <t>ENERGIJA</t>
  </si>
  <si>
    <t>KONZUM plus d.o.o.</t>
  </si>
  <si>
    <t>62226620908</t>
  </si>
  <si>
    <t>ZAVOD ZA JAVNO ZDRAVSTVO</t>
  </si>
  <si>
    <t>57284631035</t>
  </si>
  <si>
    <t>BJELOVAR</t>
  </si>
  <si>
    <t>ZDRAVSTVENE I VETERINARSKE USLUGE</t>
  </si>
  <si>
    <t>Beripek j.d.o.o.</t>
  </si>
  <si>
    <t>57194913130</t>
  </si>
  <si>
    <t>VODOOPSKRBA I ODVODNJA Zagrebačke županije d.o.o.</t>
  </si>
  <si>
    <t>54189804734</t>
  </si>
  <si>
    <t>GRAD-IVANIĆ-GRAD</t>
  </si>
  <si>
    <t>52339045122</t>
  </si>
  <si>
    <t>IVANIĆ GRAD</t>
  </si>
  <si>
    <t>M.P.S.  D.O.O.</t>
  </si>
  <si>
    <t>46855551926</t>
  </si>
  <si>
    <t>VINDIJA d.d. prehrambena industrija</t>
  </si>
  <si>
    <t>44138062462</t>
  </si>
  <si>
    <t>VARAŽDIN</t>
  </si>
  <si>
    <t>ČISTA VODA d.o.o.</t>
  </si>
  <si>
    <t>42375187043</t>
  </si>
  <si>
    <t>IVAKOP D.O.O.</t>
  </si>
  <si>
    <t>34845090946</t>
  </si>
  <si>
    <t>K.S.T. trgovina d.o.o.</t>
  </si>
  <si>
    <t>32635251711</t>
  </si>
  <si>
    <t>Međimirje-plin d.o.o.</t>
  </si>
  <si>
    <t>29035933600</t>
  </si>
  <si>
    <t>INA-industrija nafte d.d.</t>
  </si>
  <si>
    <t>27759560625</t>
  </si>
  <si>
    <t>MALUKS PROMET D.O.O.</t>
  </si>
  <si>
    <t>26788338166</t>
  </si>
  <si>
    <t>PODRAVKA d.d.</t>
  </si>
  <si>
    <t>18928523252</t>
  </si>
  <si>
    <t>KOPRIVNICA</t>
  </si>
  <si>
    <t>Mesnica Ranogajec vl.Slaven Ranogajec</t>
  </si>
  <si>
    <t>14011397605</t>
  </si>
  <si>
    <t>KATARINA ZRINSKI d.o.o.</t>
  </si>
  <si>
    <t>13653700851</t>
  </si>
  <si>
    <t>Varaždin</t>
  </si>
  <si>
    <t>KNJIGE</t>
  </si>
  <si>
    <t>DANI LIPA d.o.o.</t>
  </si>
  <si>
    <t>12470042179</t>
  </si>
  <si>
    <t>KAPITEL D. O. O.</t>
  </si>
  <si>
    <t>PLAĆA bruto, ostali rashodi, dopr.na plaću, nadoknade troškova - Drž.riznica</t>
  </si>
  <si>
    <t>OSTALI RASHODI ZA ZAPOSLENE</t>
  </si>
  <si>
    <t>PRISTOJBE I NAKNADE</t>
  </si>
  <si>
    <t>NOBEL - SERVIS D.O.O.</t>
  </si>
  <si>
    <t>07746407307</t>
  </si>
  <si>
    <t>LEDO plus d.o.o.</t>
  </si>
  <si>
    <t>07179054100</t>
  </si>
  <si>
    <t>ESK CROATIA ATEST</t>
  </si>
  <si>
    <t>06135698286</t>
  </si>
  <si>
    <t>STRUČNO USAVRŠAVANJE ZAPOSLENIKA</t>
  </si>
  <si>
    <t>PRIVREDNA BANKA ZAGREB</t>
  </si>
  <si>
    <t>02535697732</t>
  </si>
  <si>
    <t>BANKARSKE USLUGE I USLUGE PLATNOG PROMETA</t>
  </si>
  <si>
    <t>OMEGA RAČUNALA D.O.O.</t>
  </si>
  <si>
    <t>02252287</t>
  </si>
  <si>
    <t>IVANIĆ GRAD,</t>
  </si>
  <si>
    <t>UREDSKA OPREMA I NAMJEŠTAJ</t>
  </si>
  <si>
    <t>METUS DIZALA D.O.O.</t>
  </si>
  <si>
    <t>01768785527</t>
  </si>
  <si>
    <t>SVETA NEDELJA</t>
  </si>
  <si>
    <t>Sveukupno:</t>
  </si>
  <si>
    <t>Sveukupno kategorija I:</t>
  </si>
  <si>
    <t>Sveukupno kategorija II:</t>
  </si>
  <si>
    <t>DOPRINOS ZA MIROVINSKO OSIGURANJE II STUP</t>
  </si>
  <si>
    <t>DOPRINOS ZA MIROVINSKO OSIGURANJE I STUP</t>
  </si>
  <si>
    <t>Naknada bolovanja</t>
  </si>
  <si>
    <t>POREZ NA DOHODAK IZ PLAĆA</t>
  </si>
  <si>
    <t>DOPRINOS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</si>
</sst>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4" borderId="8" xfId="0" applyFont="1" applyFill="1" applyBorder="1" applyAlignment="1">
      <alignment horizontal="left" vertical="center"/>
    </xf>
    <xf numFmtId="49" fontId="0" fillId="4" borderId="8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right" vertical="center"/>
    </xf>
    <xf numFmtId="0" fontId="0" fillId="4" borderId="9" xfId="0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49" fontId="0" fillId="5" borderId="8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164" fontId="1" fillId="5" borderId="8" xfId="0" applyNumberFormat="1" applyFont="1" applyFill="1" applyBorder="1" applyAlignment="1">
      <alignment horizontal="right" vertical="center"/>
    </xf>
    <xf numFmtId="0" fontId="0" fillId="5" borderId="8" xfId="0" applyFill="1" applyBorder="1" applyAlignment="1">
      <alignment horizontal="left" vertical="center"/>
    </xf>
    <xf numFmtId="0" fontId="0" fillId="5" borderId="9" xfId="0" applyFill="1" applyBorder="1"/>
    <xf numFmtId="0" fontId="0" fillId="0" borderId="7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5"/>
  <sheetViews>
    <sheetView tabSelected="1" zoomScaleNormal="100" workbookViewId="0">
      <selection activeCell="F115" sqref="F11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31.26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31.26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21.81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21.81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59.74</v>
      </c>
      <c r="E11" s="10">
        <v>3238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59.74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67.91</v>
      </c>
      <c r="E13" s="10">
        <v>3224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67.91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11.9</v>
      </c>
      <c r="E15" s="10">
        <v>3224</v>
      </c>
      <c r="F15" s="9" t="s">
        <v>27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11.9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22</v>
      </c>
      <c r="D17" s="18">
        <v>133.38999999999999</v>
      </c>
      <c r="E17" s="10">
        <v>3231</v>
      </c>
      <c r="F17" s="9" t="s">
        <v>19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133.38999999999999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18</v>
      </c>
      <c r="D19" s="18">
        <v>531.29999999999995</v>
      </c>
      <c r="E19" s="10">
        <v>3222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531.29999999999995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22</v>
      </c>
      <c r="D21" s="18">
        <v>4750</v>
      </c>
      <c r="E21" s="10">
        <v>3232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4750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26</v>
      </c>
      <c r="D23" s="18">
        <v>779</v>
      </c>
      <c r="E23" s="10">
        <v>3299</v>
      </c>
      <c r="F23" s="9" t="s">
        <v>41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779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150</v>
      </c>
      <c r="E25" s="10">
        <v>3238</v>
      </c>
      <c r="F25" s="9" t="s">
        <v>23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150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2830.51</v>
      </c>
      <c r="E27" s="10">
        <v>3221</v>
      </c>
      <c r="F27" s="9" t="s">
        <v>48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2830.51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51</v>
      </c>
      <c r="D29" s="18">
        <v>181.25</v>
      </c>
      <c r="E29" s="10">
        <v>3299</v>
      </c>
      <c r="F29" s="9" t="s">
        <v>41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181.25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26</v>
      </c>
      <c r="D31" s="18">
        <v>1692.28</v>
      </c>
      <c r="E31" s="10">
        <v>3222</v>
      </c>
      <c r="F31" s="9" t="s">
        <v>35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1692.28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26</v>
      </c>
      <c r="D33" s="18">
        <v>643.49</v>
      </c>
      <c r="E33" s="10">
        <v>3222</v>
      </c>
      <c r="F33" s="9" t="s">
        <v>35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643.49</v>
      </c>
      <c r="E34" s="23"/>
      <c r="F34" s="25"/>
      <c r="G34" s="26"/>
    </row>
    <row r="35" spans="1:7" x14ac:dyDescent="0.25">
      <c r="A35" s="9" t="s">
        <v>63</v>
      </c>
      <c r="B35" s="14" t="s">
        <v>64</v>
      </c>
      <c r="C35" s="10" t="s">
        <v>18</v>
      </c>
      <c r="D35" s="18">
        <v>508.31</v>
      </c>
      <c r="E35" s="10">
        <v>3223</v>
      </c>
      <c r="F35" s="9" t="s">
        <v>65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508.31</v>
      </c>
      <c r="E36" s="23"/>
      <c r="F36" s="25"/>
      <c r="G36" s="26"/>
    </row>
    <row r="37" spans="1:7" x14ac:dyDescent="0.25">
      <c r="A37" s="9" t="s">
        <v>66</v>
      </c>
      <c r="B37" s="14" t="s">
        <v>67</v>
      </c>
      <c r="C37" s="10" t="s">
        <v>22</v>
      </c>
      <c r="D37" s="18">
        <v>61.16</v>
      </c>
      <c r="E37" s="10">
        <v>3221</v>
      </c>
      <c r="F37" s="9" t="s">
        <v>48</v>
      </c>
      <c r="G37" s="27" t="s">
        <v>14</v>
      </c>
    </row>
    <row r="38" spans="1:7" x14ac:dyDescent="0.25">
      <c r="A38" s="9"/>
      <c r="B38" s="14"/>
      <c r="C38" s="10"/>
      <c r="D38" s="18">
        <v>1651.5</v>
      </c>
      <c r="E38" s="10">
        <v>3222</v>
      </c>
      <c r="F38" s="9" t="s">
        <v>35</v>
      </c>
      <c r="G38" s="28" t="s">
        <v>14</v>
      </c>
    </row>
    <row r="39" spans="1:7" x14ac:dyDescent="0.25">
      <c r="A39" s="9"/>
      <c r="B39" s="14"/>
      <c r="C39" s="10"/>
      <c r="D39" s="18">
        <v>53.56</v>
      </c>
      <c r="E39" s="10">
        <v>3299</v>
      </c>
      <c r="F39" s="9" t="s">
        <v>41</v>
      </c>
      <c r="G39" s="28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SUM(D37:D39)</f>
        <v>1766.22</v>
      </c>
      <c r="E40" s="23"/>
      <c r="F40" s="25"/>
      <c r="G40" s="26"/>
    </row>
    <row r="41" spans="1:7" x14ac:dyDescent="0.25">
      <c r="A41" s="9" t="s">
        <v>68</v>
      </c>
      <c r="B41" s="14" t="s">
        <v>69</v>
      </c>
      <c r="C41" s="10" t="s">
        <v>70</v>
      </c>
      <c r="D41" s="18">
        <v>234</v>
      </c>
      <c r="E41" s="10">
        <v>3236</v>
      </c>
      <c r="F41" s="9" t="s">
        <v>71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234</v>
      </c>
      <c r="E42" s="23"/>
      <c r="F42" s="25"/>
      <c r="G42" s="26"/>
    </row>
    <row r="43" spans="1:7" x14ac:dyDescent="0.25">
      <c r="A43" s="9" t="s">
        <v>72</v>
      </c>
      <c r="B43" s="14" t="s">
        <v>73</v>
      </c>
      <c r="C43" s="10" t="s">
        <v>26</v>
      </c>
      <c r="D43" s="18">
        <v>1532.61</v>
      </c>
      <c r="E43" s="10">
        <v>3222</v>
      </c>
      <c r="F43" s="9" t="s">
        <v>35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1532.61</v>
      </c>
      <c r="E44" s="23"/>
      <c r="F44" s="25"/>
      <c r="G44" s="26"/>
    </row>
    <row r="45" spans="1:7" x14ac:dyDescent="0.25">
      <c r="A45" s="9" t="s">
        <v>74</v>
      </c>
      <c r="B45" s="14" t="s">
        <v>75</v>
      </c>
      <c r="C45" s="10" t="s">
        <v>22</v>
      </c>
      <c r="D45" s="18">
        <v>231.41</v>
      </c>
      <c r="E45" s="10">
        <v>3234</v>
      </c>
      <c r="F45" s="9" t="s">
        <v>13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231.41</v>
      </c>
      <c r="E46" s="23"/>
      <c r="F46" s="25"/>
      <c r="G46" s="26"/>
    </row>
    <row r="47" spans="1:7" x14ac:dyDescent="0.25">
      <c r="A47" s="9" t="s">
        <v>76</v>
      </c>
      <c r="B47" s="14" t="s">
        <v>77</v>
      </c>
      <c r="C47" s="10" t="s">
        <v>78</v>
      </c>
      <c r="D47" s="18">
        <v>74.3</v>
      </c>
      <c r="E47" s="10">
        <v>3234</v>
      </c>
      <c r="F47" s="9" t="s">
        <v>13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74.3</v>
      </c>
      <c r="E48" s="23"/>
      <c r="F48" s="25"/>
      <c r="G48" s="26"/>
    </row>
    <row r="49" spans="1:7" x14ac:dyDescent="0.25">
      <c r="A49" s="9" t="s">
        <v>79</v>
      </c>
      <c r="B49" s="14" t="s">
        <v>80</v>
      </c>
      <c r="C49" s="10" t="s">
        <v>51</v>
      </c>
      <c r="D49" s="18">
        <v>104.25</v>
      </c>
      <c r="E49" s="10">
        <v>3232</v>
      </c>
      <c r="F49" s="9" t="s">
        <v>38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104.25</v>
      </c>
      <c r="E50" s="23"/>
      <c r="F50" s="25"/>
      <c r="G50" s="26"/>
    </row>
    <row r="51" spans="1:7" x14ac:dyDescent="0.25">
      <c r="A51" s="9" t="s">
        <v>81</v>
      </c>
      <c r="B51" s="14" t="s">
        <v>82</v>
      </c>
      <c r="C51" s="10" t="s">
        <v>83</v>
      </c>
      <c r="D51" s="18">
        <v>1963.45</v>
      </c>
      <c r="E51" s="10">
        <v>3222</v>
      </c>
      <c r="F51" s="9" t="s">
        <v>35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1963.45</v>
      </c>
      <c r="E52" s="23"/>
      <c r="F52" s="25"/>
      <c r="G52" s="26"/>
    </row>
    <row r="53" spans="1:7" x14ac:dyDescent="0.25">
      <c r="A53" s="9" t="s">
        <v>84</v>
      </c>
      <c r="B53" s="14" t="s">
        <v>85</v>
      </c>
      <c r="C53" s="10" t="s">
        <v>22</v>
      </c>
      <c r="D53" s="18">
        <v>68.75</v>
      </c>
      <c r="E53" s="10">
        <v>3232</v>
      </c>
      <c r="F53" s="9" t="s">
        <v>38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68.75</v>
      </c>
      <c r="E54" s="23"/>
      <c r="F54" s="25"/>
      <c r="G54" s="26"/>
    </row>
    <row r="55" spans="1:7" x14ac:dyDescent="0.25">
      <c r="A55" s="9" t="s">
        <v>86</v>
      </c>
      <c r="B55" s="14" t="s">
        <v>87</v>
      </c>
      <c r="C55" s="10" t="s">
        <v>26</v>
      </c>
      <c r="D55" s="18">
        <v>88.82</v>
      </c>
      <c r="E55" s="10">
        <v>3234</v>
      </c>
      <c r="F55" s="9" t="s">
        <v>13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88.82</v>
      </c>
      <c r="E56" s="23"/>
      <c r="F56" s="25"/>
      <c r="G56" s="26"/>
    </row>
    <row r="57" spans="1:7" x14ac:dyDescent="0.25">
      <c r="A57" s="9" t="s">
        <v>88</v>
      </c>
      <c r="B57" s="14" t="s">
        <v>89</v>
      </c>
      <c r="C57" s="10" t="s">
        <v>22</v>
      </c>
      <c r="D57" s="18">
        <v>473.75</v>
      </c>
      <c r="E57" s="10">
        <v>3221</v>
      </c>
      <c r="F57" s="9" t="s">
        <v>48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473.75</v>
      </c>
      <c r="E58" s="23"/>
      <c r="F58" s="25"/>
      <c r="G58" s="26"/>
    </row>
    <row r="59" spans="1:7" x14ac:dyDescent="0.25">
      <c r="A59" s="9" t="s">
        <v>90</v>
      </c>
      <c r="B59" s="14" t="s">
        <v>91</v>
      </c>
      <c r="C59" s="10" t="s">
        <v>44</v>
      </c>
      <c r="D59" s="18">
        <v>372.01</v>
      </c>
      <c r="E59" s="10">
        <v>3223</v>
      </c>
      <c r="F59" s="9" t="s">
        <v>65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372.01</v>
      </c>
      <c r="E60" s="23"/>
      <c r="F60" s="25"/>
      <c r="G60" s="26"/>
    </row>
    <row r="61" spans="1:7" x14ac:dyDescent="0.25">
      <c r="A61" s="9" t="s">
        <v>92</v>
      </c>
      <c r="B61" s="14" t="s">
        <v>93</v>
      </c>
      <c r="C61" s="10" t="s">
        <v>22</v>
      </c>
      <c r="D61" s="18">
        <v>38.89</v>
      </c>
      <c r="E61" s="10">
        <v>3223</v>
      </c>
      <c r="F61" s="9" t="s">
        <v>65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38.89</v>
      </c>
      <c r="E62" s="23"/>
      <c r="F62" s="25"/>
      <c r="G62" s="26"/>
    </row>
    <row r="63" spans="1:7" x14ac:dyDescent="0.25">
      <c r="A63" s="9" t="s">
        <v>94</v>
      </c>
      <c r="B63" s="14" t="s">
        <v>95</v>
      </c>
      <c r="C63" s="10" t="s">
        <v>78</v>
      </c>
      <c r="D63" s="18">
        <v>1249</v>
      </c>
      <c r="E63" s="10">
        <v>3231</v>
      </c>
      <c r="F63" s="9" t="s">
        <v>19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1249</v>
      </c>
      <c r="E64" s="23"/>
      <c r="F64" s="25"/>
      <c r="G64" s="26"/>
    </row>
    <row r="65" spans="1:7" x14ac:dyDescent="0.25">
      <c r="A65" s="9" t="s">
        <v>96</v>
      </c>
      <c r="B65" s="14" t="s">
        <v>97</v>
      </c>
      <c r="C65" s="10" t="s">
        <v>98</v>
      </c>
      <c r="D65" s="18">
        <v>256.5</v>
      </c>
      <c r="E65" s="10">
        <v>3222</v>
      </c>
      <c r="F65" s="9" t="s">
        <v>35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256.5</v>
      </c>
      <c r="E66" s="23"/>
      <c r="F66" s="25"/>
      <c r="G66" s="26"/>
    </row>
    <row r="67" spans="1:7" x14ac:dyDescent="0.25">
      <c r="A67" s="9" t="s">
        <v>99</v>
      </c>
      <c r="B67" s="14" t="s">
        <v>100</v>
      </c>
      <c r="C67" s="10" t="s">
        <v>26</v>
      </c>
      <c r="D67" s="18">
        <v>1824.93</v>
      </c>
      <c r="E67" s="10">
        <v>3222</v>
      </c>
      <c r="F67" s="9" t="s">
        <v>35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1824.93</v>
      </c>
      <c r="E68" s="23"/>
      <c r="F68" s="25"/>
      <c r="G68" s="26"/>
    </row>
    <row r="69" spans="1:7" x14ac:dyDescent="0.25">
      <c r="A69" s="9" t="s">
        <v>101</v>
      </c>
      <c r="B69" s="14" t="s">
        <v>102</v>
      </c>
      <c r="C69" s="10" t="s">
        <v>103</v>
      </c>
      <c r="D69" s="18">
        <v>447.13</v>
      </c>
      <c r="E69" s="10">
        <v>4241</v>
      </c>
      <c r="F69" s="9" t="s">
        <v>104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447.13</v>
      </c>
      <c r="E70" s="23"/>
      <c r="F70" s="25"/>
      <c r="G70" s="26"/>
    </row>
    <row r="71" spans="1:7" x14ac:dyDescent="0.25">
      <c r="A71" s="9" t="s">
        <v>105</v>
      </c>
      <c r="B71" s="14" t="s">
        <v>106</v>
      </c>
      <c r="C71" s="10" t="s">
        <v>26</v>
      </c>
      <c r="D71" s="18">
        <v>23.35</v>
      </c>
      <c r="E71" s="10">
        <v>3221</v>
      </c>
      <c r="F71" s="9" t="s">
        <v>48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23.35</v>
      </c>
      <c r="E72" s="23"/>
      <c r="F72" s="25"/>
      <c r="G72" s="26"/>
    </row>
    <row r="73" spans="1:7" x14ac:dyDescent="0.25">
      <c r="A73" s="9" t="s">
        <v>107</v>
      </c>
      <c r="B73" s="14">
        <v>44838895379</v>
      </c>
      <c r="C73" s="10" t="s">
        <v>78</v>
      </c>
      <c r="D73" s="18">
        <v>15.2</v>
      </c>
      <c r="E73" s="10">
        <v>3221</v>
      </c>
      <c r="F73" s="9" t="s">
        <v>48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15.2</v>
      </c>
      <c r="E74" s="23"/>
      <c r="F74" s="25"/>
      <c r="G74" s="26"/>
    </row>
    <row r="75" spans="1:7" x14ac:dyDescent="0.25">
      <c r="A75" s="9" t="s">
        <v>111</v>
      </c>
      <c r="B75" s="14" t="s">
        <v>112</v>
      </c>
      <c r="C75" s="10" t="s">
        <v>18</v>
      </c>
      <c r="D75" s="18">
        <v>90</v>
      </c>
      <c r="E75" s="10">
        <v>3224</v>
      </c>
      <c r="F75" s="9" t="s">
        <v>27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90</v>
      </c>
      <c r="E76" s="23"/>
      <c r="F76" s="25"/>
      <c r="G76" s="26"/>
    </row>
    <row r="77" spans="1:7" x14ac:dyDescent="0.25">
      <c r="A77" s="9" t="s">
        <v>113</v>
      </c>
      <c r="B77" s="14" t="s">
        <v>114</v>
      </c>
      <c r="C77" s="10" t="s">
        <v>18</v>
      </c>
      <c r="D77" s="18">
        <v>1877.34</v>
      </c>
      <c r="E77" s="10">
        <v>3222</v>
      </c>
      <c r="F77" s="9" t="s">
        <v>35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1877.34</v>
      </c>
      <c r="E78" s="23"/>
      <c r="F78" s="25"/>
      <c r="G78" s="26"/>
    </row>
    <row r="79" spans="1:7" x14ac:dyDescent="0.25">
      <c r="A79" s="9" t="s">
        <v>115</v>
      </c>
      <c r="B79" s="14" t="s">
        <v>116</v>
      </c>
      <c r="C79" s="10" t="s">
        <v>18</v>
      </c>
      <c r="D79" s="18">
        <v>187.5</v>
      </c>
      <c r="E79" s="10">
        <v>3213</v>
      </c>
      <c r="F79" s="9" t="s">
        <v>117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187.5</v>
      </c>
      <c r="E80" s="23"/>
      <c r="F80" s="25"/>
      <c r="G80" s="26"/>
    </row>
    <row r="81" spans="1:7" x14ac:dyDescent="0.25">
      <c r="A81" s="9" t="s">
        <v>118</v>
      </c>
      <c r="B81" s="14" t="s">
        <v>119</v>
      </c>
      <c r="C81" s="10" t="s">
        <v>26</v>
      </c>
      <c r="D81" s="18">
        <v>97.91</v>
      </c>
      <c r="E81" s="10">
        <v>3431</v>
      </c>
      <c r="F81" s="9" t="s">
        <v>120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97.91</v>
      </c>
      <c r="E82" s="23"/>
      <c r="F82" s="25"/>
      <c r="G82" s="26"/>
    </row>
    <row r="83" spans="1:7" x14ac:dyDescent="0.25">
      <c r="A83" s="9" t="s">
        <v>121</v>
      </c>
      <c r="B83" s="14" t="s">
        <v>122</v>
      </c>
      <c r="C83" s="10" t="s">
        <v>123</v>
      </c>
      <c r="D83" s="18">
        <v>2017.84</v>
      </c>
      <c r="E83" s="10">
        <v>4221</v>
      </c>
      <c r="F83" s="9" t="s">
        <v>124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2017.84</v>
      </c>
      <c r="E84" s="23"/>
      <c r="F84" s="25"/>
      <c r="G84" s="26"/>
    </row>
    <row r="85" spans="1:7" x14ac:dyDescent="0.25">
      <c r="A85" s="9" t="s">
        <v>125</v>
      </c>
      <c r="B85" s="14" t="s">
        <v>126</v>
      </c>
      <c r="C85" s="10" t="s">
        <v>127</v>
      </c>
      <c r="D85" s="18">
        <v>49.78</v>
      </c>
      <c r="E85" s="10">
        <v>3232</v>
      </c>
      <c r="F85" s="9" t="s">
        <v>38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49.78</v>
      </c>
      <c r="E86" s="23"/>
      <c r="F86" s="25"/>
      <c r="G86" s="26"/>
    </row>
    <row r="87" spans="1:7" ht="15.75" thickBot="1" x14ac:dyDescent="0.3">
      <c r="A87" s="29" t="s">
        <v>129</v>
      </c>
      <c r="B87" s="30"/>
      <c r="C87" s="31"/>
      <c r="D87" s="32">
        <f>D8+D10+D12+D14+D16+D18+D20+D22+D24+D26+D28+D30+D32+D34+D36+D40+D42+D44+D46+D48+D50+D52+D54+D56+D58+D60+D62+D64+D66+D68+D70+D72+D74+D76+D78+D80+D82+D84+D86</f>
        <v>27477.089999999997</v>
      </c>
      <c r="E87" s="31"/>
      <c r="F87" s="33"/>
      <c r="G87" s="30"/>
    </row>
    <row r="88" spans="1:7" x14ac:dyDescent="0.25">
      <c r="A88" s="9" t="s">
        <v>56</v>
      </c>
      <c r="B88" s="14" t="s">
        <v>57</v>
      </c>
      <c r="C88" s="10" t="s">
        <v>58</v>
      </c>
      <c r="D88" s="18">
        <v>7458.84</v>
      </c>
      <c r="E88" s="10">
        <v>3111</v>
      </c>
      <c r="F88" s="9" t="s">
        <v>59</v>
      </c>
      <c r="G88" s="27" t="s">
        <v>14</v>
      </c>
    </row>
    <row r="89" spans="1:7" x14ac:dyDescent="0.25">
      <c r="A89" s="9"/>
      <c r="B89" s="14"/>
      <c r="C89" s="10"/>
      <c r="D89" s="18">
        <v>25.68</v>
      </c>
      <c r="E89" s="10">
        <v>3122</v>
      </c>
      <c r="F89" s="9" t="s">
        <v>133</v>
      </c>
      <c r="G89" s="28" t="s">
        <v>14</v>
      </c>
    </row>
    <row r="90" spans="1:7" x14ac:dyDescent="0.25">
      <c r="A90" s="9"/>
      <c r="B90" s="14"/>
      <c r="C90" s="10"/>
      <c r="D90" s="18">
        <v>705.11</v>
      </c>
      <c r="E90" s="10">
        <v>3141</v>
      </c>
      <c r="F90" s="40" t="s">
        <v>134</v>
      </c>
      <c r="G90" s="28" t="s">
        <v>14</v>
      </c>
    </row>
    <row r="91" spans="1:7" x14ac:dyDescent="0.25">
      <c r="A91" s="9"/>
      <c r="B91" s="14"/>
      <c r="C91" s="10"/>
      <c r="D91" s="18">
        <v>500.88</v>
      </c>
      <c r="E91" s="10">
        <v>3151</v>
      </c>
      <c r="F91" s="40" t="s">
        <v>131</v>
      </c>
      <c r="G91" s="28" t="s">
        <v>14</v>
      </c>
    </row>
    <row r="92" spans="1:7" x14ac:dyDescent="0.25">
      <c r="A92" s="9"/>
      <c r="B92" s="14"/>
      <c r="C92" s="10"/>
      <c r="D92" s="18">
        <v>1352.59</v>
      </c>
      <c r="E92" s="10">
        <v>3151</v>
      </c>
      <c r="F92" s="40" t="s">
        <v>132</v>
      </c>
      <c r="G92" s="28" t="s">
        <v>14</v>
      </c>
    </row>
    <row r="93" spans="1:7" x14ac:dyDescent="0.25">
      <c r="A93" s="9"/>
      <c r="B93" s="14"/>
      <c r="C93" s="10"/>
      <c r="D93" s="18">
        <v>1652.88</v>
      </c>
      <c r="E93" s="10">
        <v>3162</v>
      </c>
      <c r="F93" s="40" t="s">
        <v>135</v>
      </c>
      <c r="G93" s="28" t="s">
        <v>14</v>
      </c>
    </row>
    <row r="94" spans="1:7" x14ac:dyDescent="0.25">
      <c r="A94" s="9"/>
      <c r="B94" s="14"/>
      <c r="C94" s="10"/>
      <c r="D94" s="18">
        <v>1324.38</v>
      </c>
      <c r="E94" s="10">
        <v>3211</v>
      </c>
      <c r="F94" s="9" t="s">
        <v>60</v>
      </c>
      <c r="G94" s="28" t="s">
        <v>14</v>
      </c>
    </row>
    <row r="95" spans="1:7" x14ac:dyDescent="0.25">
      <c r="A95" s="9"/>
      <c r="B95" s="14"/>
      <c r="C95" s="10"/>
      <c r="D95" s="18">
        <v>542.49</v>
      </c>
      <c r="E95" s="10">
        <v>3212</v>
      </c>
      <c r="F95" s="9" t="s">
        <v>61</v>
      </c>
      <c r="G95" s="28" t="s">
        <v>14</v>
      </c>
    </row>
    <row r="96" spans="1:7" x14ac:dyDescent="0.25">
      <c r="A96" s="9"/>
      <c r="B96" s="14"/>
      <c r="C96" s="10"/>
      <c r="D96" s="18">
        <v>38.89</v>
      </c>
      <c r="E96" s="10">
        <v>3214</v>
      </c>
      <c r="F96" s="9" t="s">
        <v>62</v>
      </c>
      <c r="G96" s="28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SUM(D88:D96)</f>
        <v>13601.74</v>
      </c>
      <c r="E97" s="23"/>
      <c r="F97" s="25"/>
      <c r="G97" s="26"/>
    </row>
    <row r="98" spans="1:7" x14ac:dyDescent="0.25">
      <c r="A98" s="9" t="s">
        <v>108</v>
      </c>
      <c r="B98" s="14" t="s">
        <v>57</v>
      </c>
      <c r="C98" s="10" t="s">
        <v>58</v>
      </c>
      <c r="D98" s="18">
        <v>82714.880000000005</v>
      </c>
      <c r="E98" s="10">
        <v>3111</v>
      </c>
      <c r="F98" s="9" t="s">
        <v>59</v>
      </c>
      <c r="G98" s="27" t="s">
        <v>14</v>
      </c>
    </row>
    <row r="99" spans="1:7" x14ac:dyDescent="0.25">
      <c r="A99" s="9"/>
      <c r="B99" s="14"/>
      <c r="C99" s="10"/>
      <c r="D99" s="18">
        <v>300</v>
      </c>
      <c r="E99" s="10">
        <v>3121</v>
      </c>
      <c r="F99" s="9" t="s">
        <v>109</v>
      </c>
      <c r="G99" s="28" t="s">
        <v>14</v>
      </c>
    </row>
    <row r="100" spans="1:7" x14ac:dyDescent="0.25">
      <c r="A100" s="9"/>
      <c r="B100" s="14"/>
      <c r="C100" s="10"/>
      <c r="D100" s="18">
        <v>66.78</v>
      </c>
      <c r="E100" s="10">
        <v>3122</v>
      </c>
      <c r="F100" s="9" t="s">
        <v>133</v>
      </c>
      <c r="G100" s="28" t="s">
        <v>14</v>
      </c>
    </row>
    <row r="101" spans="1:7" x14ac:dyDescent="0.25">
      <c r="A101" s="9"/>
      <c r="B101" s="14"/>
      <c r="C101" s="10"/>
      <c r="D101" s="18">
        <v>11171.81</v>
      </c>
      <c r="E101" s="10">
        <v>3141</v>
      </c>
      <c r="F101" s="40" t="s">
        <v>134</v>
      </c>
      <c r="G101" s="28" t="s">
        <v>14</v>
      </c>
    </row>
    <row r="102" spans="1:7" x14ac:dyDescent="0.25">
      <c r="A102" s="9"/>
      <c r="B102" s="14"/>
      <c r="C102" s="10"/>
      <c r="D102" s="18">
        <v>5800.55</v>
      </c>
      <c r="E102" s="10">
        <v>3151</v>
      </c>
      <c r="F102" s="40" t="s">
        <v>131</v>
      </c>
      <c r="G102" s="28" t="s">
        <v>14</v>
      </c>
    </row>
    <row r="103" spans="1:7" x14ac:dyDescent="0.25">
      <c r="A103" s="9"/>
      <c r="B103" s="14"/>
      <c r="C103" s="10"/>
      <c r="D103" s="18">
        <v>17574.310000000001</v>
      </c>
      <c r="E103" s="10">
        <v>3151</v>
      </c>
      <c r="F103" s="40" t="s">
        <v>132</v>
      </c>
      <c r="G103" s="28" t="s">
        <v>14</v>
      </c>
    </row>
    <row r="104" spans="1:7" x14ac:dyDescent="0.25">
      <c r="A104" s="9"/>
      <c r="B104" s="14"/>
      <c r="C104" s="10"/>
      <c r="D104" s="18">
        <v>19349.919999999998</v>
      </c>
      <c r="E104" s="10">
        <v>3162</v>
      </c>
      <c r="F104" s="40" t="s">
        <v>135</v>
      </c>
      <c r="G104" s="28" t="s">
        <v>14</v>
      </c>
    </row>
    <row r="105" spans="1:7" x14ac:dyDescent="0.25">
      <c r="A105" s="9"/>
      <c r="B105" s="14"/>
      <c r="C105" s="10"/>
      <c r="D105" s="18">
        <v>3249.47</v>
      </c>
      <c r="E105" s="10">
        <v>3212</v>
      </c>
      <c r="F105" s="9" t="s">
        <v>61</v>
      </c>
      <c r="G105" s="28" t="s">
        <v>14</v>
      </c>
    </row>
    <row r="106" spans="1:7" x14ac:dyDescent="0.25">
      <c r="A106" s="9"/>
      <c r="B106" s="14"/>
      <c r="C106" s="10"/>
      <c r="D106" s="18">
        <v>388</v>
      </c>
      <c r="E106" s="10">
        <v>3295</v>
      </c>
      <c r="F106" s="9" t="s">
        <v>110</v>
      </c>
      <c r="G106" s="28" t="s">
        <v>14</v>
      </c>
    </row>
    <row r="107" spans="1:7" ht="27" customHeight="1" thickBot="1" x14ac:dyDescent="0.3">
      <c r="A107" s="21" t="s">
        <v>15</v>
      </c>
      <c r="B107" s="22"/>
      <c r="C107" s="23"/>
      <c r="D107" s="24">
        <f>SUM(D98:D106)</f>
        <v>140615.72</v>
      </c>
      <c r="E107" s="23"/>
      <c r="F107" s="25"/>
      <c r="G107" s="26"/>
    </row>
    <row r="108" spans="1:7" ht="15.75" thickBot="1" x14ac:dyDescent="0.3">
      <c r="A108" s="29" t="s">
        <v>130</v>
      </c>
      <c r="B108" s="30"/>
      <c r="C108" s="31"/>
      <c r="D108" s="32">
        <f>+D97+D107</f>
        <v>154217.46</v>
      </c>
      <c r="E108" s="31"/>
      <c r="F108" s="33"/>
      <c r="G108" s="30"/>
    </row>
    <row r="109" spans="1:7" ht="15.75" thickBot="1" x14ac:dyDescent="0.3">
      <c r="A109" s="34" t="s">
        <v>128</v>
      </c>
      <c r="B109" s="35"/>
      <c r="C109" s="36"/>
      <c r="D109" s="37">
        <f>D87+D108</f>
        <v>181694.55</v>
      </c>
      <c r="E109" s="36"/>
      <c r="F109" s="38"/>
      <c r="G109" s="3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Katarina</cp:lastModifiedBy>
  <dcterms:created xsi:type="dcterms:W3CDTF">2024-03-05T11:42:46Z</dcterms:created>
  <dcterms:modified xsi:type="dcterms:W3CDTF">2025-06-20T11:28:13Z</dcterms:modified>
</cp:coreProperties>
</file>