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atarina\Desktop\Javna objava o trošenju sredstava\2025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D95" i="1" l="1"/>
  <c r="D85" i="1"/>
  <c r="D96" i="1" s="1"/>
  <c r="D74" i="1" l="1"/>
  <c r="D72" i="1"/>
  <c r="D70" i="1"/>
  <c r="D68" i="1"/>
  <c r="D66" i="1"/>
  <c r="D64" i="1"/>
  <c r="D62" i="1"/>
  <c r="D60" i="1"/>
  <c r="D58" i="1"/>
  <c r="D56" i="1"/>
  <c r="D54" i="1"/>
  <c r="D52" i="1"/>
  <c r="D49" i="1"/>
  <c r="D47" i="1"/>
  <c r="D45" i="1"/>
  <c r="D43" i="1"/>
  <c r="D41" i="1"/>
  <c r="D39" i="1"/>
  <c r="D37" i="1"/>
  <c r="D35" i="1"/>
  <c r="D33" i="1"/>
  <c r="D30" i="1"/>
  <c r="D28" i="1"/>
  <c r="D26" i="1"/>
  <c r="D24" i="1"/>
  <c r="D22" i="1"/>
  <c r="D20" i="1"/>
  <c r="D18" i="1"/>
  <c r="D16" i="1"/>
  <c r="D14" i="1"/>
  <c r="D12" i="1"/>
  <c r="D10" i="1"/>
  <c r="D8" i="1"/>
  <c r="D97" i="1" l="1"/>
</calcChain>
</file>

<file path=xl/sharedStrings.xml><?xml version="1.0" encoding="utf-8"?>
<sst xmlns="http://schemas.openxmlformats.org/spreadsheetml/2006/main" count="259" uniqueCount="120">
  <si>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</si>
  <si>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</si>
  <si>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</si>
  <si>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</si>
  <si>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</si>
  <si>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</si>
  <si>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</si>
  <si>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</si>
  <si>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OSN.ŠKOLA DJURE DEŽELIĆA - IVANIĆ-GRAD_x000D_
PARK HRVATSKIH BRANITELJA 4_x000D_
IVANIĆ GRAD_x000D_
Tel: +385(1)2823544   Fax: +385(1)2881693_x000D_
OIB: 64660708691_x000D_
Mail: katarina.becic-mutvar@skole.hr_x000D_
IBAN: HR8523400091100049606</t>
  </si>
  <si>
    <t>Isplata Sredstava Za Razdoblje: 01.06.2025 Do 30.06.2025</t>
  </si>
  <si>
    <t>HP-SREDIŠTE POŠTA ZAGREB</t>
  </si>
  <si>
    <t>87311810356</t>
  </si>
  <si>
    <t>ZAGREB</t>
  </si>
  <si>
    <t>USLUGE TELEFONA, POŠTE I PRIJEVOZA</t>
  </si>
  <si>
    <t>OSN.ŠKOLA DJURE DEŽELIĆA - IVANIĆ-GRAD</t>
  </si>
  <si>
    <t>Ukupno:</t>
  </si>
  <si>
    <t>FINA- Financijska agencija</t>
  </si>
  <si>
    <t>85821130368</t>
  </si>
  <si>
    <t>Zagreb</t>
  </si>
  <si>
    <t>RAČUNALNE USLUGE</t>
  </si>
  <si>
    <t>TRGOVINA PAULIĆ d.o.o.</t>
  </si>
  <si>
    <t>85500128146</t>
  </si>
  <si>
    <t>Ivanić-Grad</t>
  </si>
  <si>
    <t>MATERIJAL I DIJELOVI ZA TEKUĆE I INVESTICIJSKO ODRŽAVANJE</t>
  </si>
  <si>
    <t>VACOM D.O.O.</t>
  </si>
  <si>
    <t>83341080203</t>
  </si>
  <si>
    <t>DARUVAR</t>
  </si>
  <si>
    <t>HT-HRVATSKI TELEKOM d.d.</t>
  </si>
  <si>
    <t>81793146560</t>
  </si>
  <si>
    <t>KOMUNALNI CENTAR</t>
  </si>
  <si>
    <t>77038075724</t>
  </si>
  <si>
    <t>IVANIĆ-GRAD</t>
  </si>
  <si>
    <t>KOMUNALNE USLUGE</t>
  </si>
  <si>
    <t>KLARA D.D. ZAGREBAČKE PEK</t>
  </si>
  <si>
    <t>76842508189</t>
  </si>
  <si>
    <t>MATERIJAL I SIROVINE</t>
  </si>
  <si>
    <t>Optimus Lab d.o.o.</t>
  </si>
  <si>
    <t>71981294715</t>
  </si>
  <si>
    <t>Čakovec</t>
  </si>
  <si>
    <t>LOVRIĆ, proizv.-trgovački obrt, vl. Ivan lovrić</t>
  </si>
  <si>
    <t>67422687893</t>
  </si>
  <si>
    <t>UGOSTITELJSKI OBRT ROŠO</t>
  </si>
  <si>
    <t>65818551997</t>
  </si>
  <si>
    <t>PLAĆA bruto, ostali rashodi, dopr.na plaću, nadoknade troškova</t>
  </si>
  <si>
    <t>64660708691</t>
  </si>
  <si>
    <t>-</t>
  </si>
  <si>
    <t>PLAĆE-BRUTO- ZA REDOVAN RAD</t>
  </si>
  <si>
    <t>SLUŽBENA PUTOVANJA</t>
  </si>
  <si>
    <t>NAKNADE ZA PRIJEVOZ, ZA RAD NA TERENU I ODVOJENI ŽIVOT</t>
  </si>
  <si>
    <t>INTELEKTUALNE I OSOBNE USLUGE</t>
  </si>
  <si>
    <t>HEP-OPSKRBA d.o.o.</t>
  </si>
  <si>
    <t>63073332379</t>
  </si>
  <si>
    <t>ENERGIJA</t>
  </si>
  <si>
    <t>MLINAR pekarska industrija d.o.o.</t>
  </si>
  <si>
    <t>62296711978</t>
  </si>
  <si>
    <t>KONZUM plus d.o.o.</t>
  </si>
  <si>
    <t>62226620908</t>
  </si>
  <si>
    <t>UREDSKI MATERIJAL I OSTALI MATERIJALNI RASHODI</t>
  </si>
  <si>
    <t>DUBROVNIK SUN</t>
  </si>
  <si>
    <t>60174672203</t>
  </si>
  <si>
    <t>Beripek j.d.o.o.</t>
  </si>
  <si>
    <t>57194913130</t>
  </si>
  <si>
    <t>VODOOPSKRBA I ODVODNJA Zagrebačke županije d.o.o.</t>
  </si>
  <si>
    <t>54189804734</t>
  </si>
  <si>
    <t>GRAD-IVANIĆ-GRAD</t>
  </si>
  <si>
    <t>52339045122</t>
  </si>
  <si>
    <t>IVANIĆ GRAD</t>
  </si>
  <si>
    <t>VINDIJA d.d. prehrambena industrija</t>
  </si>
  <si>
    <t>44138062462</t>
  </si>
  <si>
    <t>VARAŽDIN</t>
  </si>
  <si>
    <t>PIK VRBOVEC plus d.o.o.</t>
  </si>
  <si>
    <t>41976933718</t>
  </si>
  <si>
    <t>Vrbovec</t>
  </si>
  <si>
    <t>ŠKOLSKA KNJIGA d.d.</t>
  </si>
  <si>
    <t>38967655335</t>
  </si>
  <si>
    <t>OSTALI NESPOMENUTI RASHODI POSLOVANJA</t>
  </si>
  <si>
    <t>IVAKOP D.O.O.</t>
  </si>
  <si>
    <t>34845090946</t>
  </si>
  <si>
    <t>K.S.T. trgovina d.o.o.</t>
  </si>
  <si>
    <t>32635251711</t>
  </si>
  <si>
    <t>TEKUĆE DONACIJE U NARAVI</t>
  </si>
  <si>
    <t>Međimirje-plin d.o.o.</t>
  </si>
  <si>
    <t>29035933600</t>
  </si>
  <si>
    <t>MALUKS PROMET D.O.O.</t>
  </si>
  <si>
    <t>26788338166</t>
  </si>
  <si>
    <t>O.M.Support d.o.o.</t>
  </si>
  <si>
    <t>23071028130</t>
  </si>
  <si>
    <t>PODRAVKA d.d.</t>
  </si>
  <si>
    <t>18928523252</t>
  </si>
  <si>
    <t>KOPRIVNICA</t>
  </si>
  <si>
    <t>Mesnica Ranogajec vl.Slaven Ranogajec</t>
  </si>
  <si>
    <t>14011397605</t>
  </si>
  <si>
    <t>ZNAMEN D.O.O. NAKL. DJ.</t>
  </si>
  <si>
    <t>1</t>
  </si>
  <si>
    <t>NAKLADA LJEVAK D.O.O.</t>
  </si>
  <si>
    <t>KNJIGE</t>
  </si>
  <si>
    <t>PLAĆA bruto, ostali rashodi, dopr.na plaću, nadoknade troškova - Drž.riznica</t>
  </si>
  <si>
    <t>OSTALI RASHODI ZA ZAPOSLENE</t>
  </si>
  <si>
    <t>PRISTOJBE I NAKNADE</t>
  </si>
  <si>
    <t>LEDO plus d.o.o.</t>
  </si>
  <si>
    <t>07179054100</t>
  </si>
  <si>
    <t>PRIVREDNA BANKA ZAGREB</t>
  </si>
  <si>
    <t>02535697732</t>
  </si>
  <si>
    <t>BANKARSKE USLUGE I USLUGE PLATNOG PROMETA</t>
  </si>
  <si>
    <t>OMEGA RAČUNALA D.O.O.</t>
  </si>
  <si>
    <t>02252287</t>
  </si>
  <si>
    <t>IVANIĆ GRAD,</t>
  </si>
  <si>
    <t>METUS DIZALA D.O.O.</t>
  </si>
  <si>
    <t>01768785527</t>
  </si>
  <si>
    <t>SVETA NEDELJA</t>
  </si>
  <si>
    <t>USLUGE TEKUĆEG I INVESTICIJSKOG ODRŽAVANJA</t>
  </si>
  <si>
    <t>Sveukupno:</t>
  </si>
  <si>
    <t>Sveukupno kategorija I:</t>
  </si>
  <si>
    <t>Sveukupno kategorija II:</t>
  </si>
  <si>
    <t>POREZ NA DOHODAK IZ PLAĆA</t>
  </si>
  <si>
    <t>DOPRINOS ZA MIROVINSKO OSIGURANJE II STUP</t>
  </si>
  <si>
    <t>DOPRINOS ZA MIROVINSKO OSIGURANJE I STUP</t>
  </si>
  <si>
    <t>DOPRINOS ZA OBVEZNO ZDRAVSTVENO OSIGURANJE</t>
  </si>
  <si>
    <t>Ostale obveze za zaposlene</t>
  </si>
  <si>
    <t>Naknada bolovanja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</si>
</sst>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4" borderId="8" xfId="0" applyFont="1" applyFill="1" applyBorder="1" applyAlignment="1">
      <alignment horizontal="left" vertical="center"/>
    </xf>
    <xf numFmtId="49" fontId="0" fillId="4" borderId="8" xfId="0" applyNumberForma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164" fontId="1" fillId="4" borderId="8" xfId="0" applyNumberFormat="1" applyFont="1" applyFill="1" applyBorder="1" applyAlignment="1">
      <alignment horizontal="right" vertical="center"/>
    </xf>
    <xf numFmtId="0" fontId="0" fillId="4" borderId="9" xfId="0" applyFill="1" applyBorder="1" applyAlignment="1">
      <alignment horizontal="left" vertical="center"/>
    </xf>
    <xf numFmtId="0" fontId="1" fillId="5" borderId="8" xfId="0" applyFont="1" applyFill="1" applyBorder="1" applyAlignment="1">
      <alignment horizontal="left" vertical="center"/>
    </xf>
    <xf numFmtId="49" fontId="0" fillId="5" borderId="8" xfId="0" applyNumberForma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164" fontId="1" fillId="5" borderId="8" xfId="0" applyNumberFormat="1" applyFont="1" applyFill="1" applyBorder="1" applyAlignment="1">
      <alignment horizontal="right" vertical="center"/>
    </xf>
    <xf numFmtId="0" fontId="0" fillId="5" borderId="8" xfId="0" applyFill="1" applyBorder="1" applyAlignment="1">
      <alignment horizontal="left" vertical="center"/>
    </xf>
    <xf numFmtId="0" fontId="0" fillId="5" borderId="9" xfId="0" applyFill="1" applyBorder="1"/>
    <xf numFmtId="0" fontId="0" fillId="0" borderId="7" xfId="0" applyBorder="1" applyAlignment="1">
      <alignment horizontal="left" vertical="center"/>
    </xf>
    <xf numFmtId="164" fontId="0" fillId="0" borderId="0" xfId="0" applyNumberFormat="1" applyFill="1" applyAlignment="1">
      <alignment horizontal="right" vertical="center"/>
    </xf>
    <xf numFmtId="164" fontId="1" fillId="0" borderId="4" xfId="0" applyNumberFormat="1" applyFont="1" applyFill="1" applyBorder="1" applyAlignment="1">
      <alignment horizontal="right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66"/>
  <sheetViews>
    <sheetView tabSelected="1" zoomScaleNormal="100" workbookViewId="0">
      <selection activeCell="D104" sqref="D103:D10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4.87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4.87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9.9600000000000009</v>
      </c>
      <c r="E9" s="10">
        <v>3238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9.9600000000000009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13.5</v>
      </c>
      <c r="E11" s="10">
        <v>3224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13.5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20.7</v>
      </c>
      <c r="E13" s="10">
        <v>3224</v>
      </c>
      <c r="F13" s="9" t="s">
        <v>23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20.7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18</v>
      </c>
      <c r="D15" s="18">
        <v>135.46</v>
      </c>
      <c r="E15" s="10">
        <v>3231</v>
      </c>
      <c r="F15" s="9" t="s">
        <v>13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135.46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31</v>
      </c>
      <c r="D17" s="18">
        <v>402.5</v>
      </c>
      <c r="E17" s="10">
        <v>3234</v>
      </c>
      <c r="F17" s="9" t="s">
        <v>32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402.5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12</v>
      </c>
      <c r="D19" s="18">
        <v>1128.4100000000001</v>
      </c>
      <c r="E19" s="10">
        <v>3222</v>
      </c>
      <c r="F19" s="9" t="s">
        <v>35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1128.4100000000001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38</v>
      </c>
      <c r="D21" s="18">
        <v>150</v>
      </c>
      <c r="E21" s="10">
        <v>3238</v>
      </c>
      <c r="F21" s="9" t="s">
        <v>19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150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22</v>
      </c>
      <c r="D23" s="18">
        <v>2092.21</v>
      </c>
      <c r="E23" s="10">
        <v>3222</v>
      </c>
      <c r="F23" s="9" t="s">
        <v>35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2092.21</v>
      </c>
      <c r="E24" s="23"/>
      <c r="F24" s="25"/>
      <c r="G24" s="26"/>
    </row>
    <row r="25" spans="1:7" x14ac:dyDescent="0.25">
      <c r="A25" s="9" t="s">
        <v>41</v>
      </c>
      <c r="B25" s="14" t="s">
        <v>42</v>
      </c>
      <c r="C25" s="10" t="s">
        <v>22</v>
      </c>
      <c r="D25" s="18">
        <v>1770.47</v>
      </c>
      <c r="E25" s="10">
        <v>3222</v>
      </c>
      <c r="F25" s="9" t="s">
        <v>35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1770.47</v>
      </c>
      <c r="E26" s="23"/>
      <c r="F26" s="25"/>
      <c r="G26" s="26"/>
    </row>
    <row r="27" spans="1:7" x14ac:dyDescent="0.25">
      <c r="A27" s="9" t="s">
        <v>50</v>
      </c>
      <c r="B27" s="14" t="s">
        <v>51</v>
      </c>
      <c r="C27" s="10" t="s">
        <v>12</v>
      </c>
      <c r="D27" s="18">
        <v>511.72</v>
      </c>
      <c r="E27" s="10">
        <v>3223</v>
      </c>
      <c r="F27" s="9" t="s">
        <v>52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511.72</v>
      </c>
      <c r="E28" s="23"/>
      <c r="F28" s="25"/>
      <c r="G28" s="26"/>
    </row>
    <row r="29" spans="1:7" x14ac:dyDescent="0.25">
      <c r="A29" s="9" t="s">
        <v>53</v>
      </c>
      <c r="B29" s="14" t="s">
        <v>54</v>
      </c>
      <c r="C29" s="10" t="s">
        <v>18</v>
      </c>
      <c r="D29" s="18">
        <v>3786.73</v>
      </c>
      <c r="E29" s="10">
        <v>3222</v>
      </c>
      <c r="F29" s="9" t="s">
        <v>35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3786.73</v>
      </c>
      <c r="E30" s="23"/>
      <c r="F30" s="25"/>
      <c r="G30" s="26"/>
    </row>
    <row r="31" spans="1:7" x14ac:dyDescent="0.25">
      <c r="A31" s="9" t="s">
        <v>55</v>
      </c>
      <c r="B31" s="14" t="s">
        <v>56</v>
      </c>
      <c r="C31" s="10" t="s">
        <v>18</v>
      </c>
      <c r="D31" s="18">
        <v>87.08</v>
      </c>
      <c r="E31" s="10">
        <v>3221</v>
      </c>
      <c r="F31" s="9" t="s">
        <v>57</v>
      </c>
      <c r="G31" s="27" t="s">
        <v>14</v>
      </c>
    </row>
    <row r="32" spans="1:7" x14ac:dyDescent="0.25">
      <c r="A32" s="9"/>
      <c r="B32" s="14"/>
      <c r="C32" s="10"/>
      <c r="D32" s="18">
        <v>2093.39</v>
      </c>
      <c r="E32" s="10">
        <v>3222</v>
      </c>
      <c r="F32" s="9" t="s">
        <v>35</v>
      </c>
      <c r="G32" s="28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SUM(D31:D32)</f>
        <v>2180.4699999999998</v>
      </c>
      <c r="E33" s="23"/>
      <c r="F33" s="25"/>
      <c r="G33" s="26"/>
    </row>
    <row r="34" spans="1:7" x14ac:dyDescent="0.25">
      <c r="A34" s="9" t="s">
        <v>58</v>
      </c>
      <c r="B34" s="14" t="s">
        <v>59</v>
      </c>
      <c r="C34" s="10" t="s">
        <v>45</v>
      </c>
      <c r="D34" s="18">
        <v>213.6</v>
      </c>
      <c r="E34" s="10">
        <v>3211</v>
      </c>
      <c r="F34" s="9" t="s">
        <v>47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213.6</v>
      </c>
      <c r="E35" s="23"/>
      <c r="F35" s="25"/>
      <c r="G35" s="26"/>
    </row>
    <row r="36" spans="1:7" x14ac:dyDescent="0.25">
      <c r="A36" s="9" t="s">
        <v>60</v>
      </c>
      <c r="B36" s="14" t="s">
        <v>61</v>
      </c>
      <c r="C36" s="10" t="s">
        <v>22</v>
      </c>
      <c r="D36" s="18">
        <v>2310.88</v>
      </c>
      <c r="E36" s="10">
        <v>3222</v>
      </c>
      <c r="F36" s="9" t="s">
        <v>35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2310.88</v>
      </c>
      <c r="E37" s="23"/>
      <c r="F37" s="25"/>
      <c r="G37" s="26"/>
    </row>
    <row r="38" spans="1:7" x14ac:dyDescent="0.25">
      <c r="A38" s="9" t="s">
        <v>62</v>
      </c>
      <c r="B38" s="14" t="s">
        <v>63</v>
      </c>
      <c r="C38" s="10" t="s">
        <v>18</v>
      </c>
      <c r="D38" s="18">
        <v>172.43</v>
      </c>
      <c r="E38" s="10">
        <v>3234</v>
      </c>
      <c r="F38" s="9" t="s">
        <v>32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172.43</v>
      </c>
      <c r="E39" s="23"/>
      <c r="F39" s="25"/>
      <c r="G39" s="26"/>
    </row>
    <row r="40" spans="1:7" x14ac:dyDescent="0.25">
      <c r="A40" s="9" t="s">
        <v>64</v>
      </c>
      <c r="B40" s="14" t="s">
        <v>65</v>
      </c>
      <c r="C40" s="10" t="s">
        <v>66</v>
      </c>
      <c r="D40" s="18">
        <v>74.3</v>
      </c>
      <c r="E40" s="10">
        <v>3234</v>
      </c>
      <c r="F40" s="9" t="s">
        <v>32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74.3</v>
      </c>
      <c r="E41" s="23"/>
      <c r="F41" s="25"/>
      <c r="G41" s="26"/>
    </row>
    <row r="42" spans="1:7" x14ac:dyDescent="0.25">
      <c r="A42" s="9" t="s">
        <v>67</v>
      </c>
      <c r="B42" s="14" t="s">
        <v>68</v>
      </c>
      <c r="C42" s="10" t="s">
        <v>69</v>
      </c>
      <c r="D42" s="18">
        <v>3274.61</v>
      </c>
      <c r="E42" s="10">
        <v>3222</v>
      </c>
      <c r="F42" s="9" t="s">
        <v>35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3274.61</v>
      </c>
      <c r="E43" s="23"/>
      <c r="F43" s="25"/>
      <c r="G43" s="26"/>
    </row>
    <row r="44" spans="1:7" x14ac:dyDescent="0.25">
      <c r="A44" s="9" t="s">
        <v>70</v>
      </c>
      <c r="B44" s="14" t="s">
        <v>71</v>
      </c>
      <c r="C44" s="10" t="s">
        <v>72</v>
      </c>
      <c r="D44" s="18">
        <v>43.14</v>
      </c>
      <c r="E44" s="10">
        <v>3222</v>
      </c>
      <c r="F44" s="9" t="s">
        <v>35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43.14</v>
      </c>
      <c r="E45" s="23"/>
      <c r="F45" s="25"/>
      <c r="G45" s="26"/>
    </row>
    <row r="46" spans="1:7" x14ac:dyDescent="0.25">
      <c r="A46" s="9" t="s">
        <v>73</v>
      </c>
      <c r="B46" s="14" t="s">
        <v>74</v>
      </c>
      <c r="C46" s="10" t="s">
        <v>18</v>
      </c>
      <c r="D46" s="18">
        <v>400.64</v>
      </c>
      <c r="E46" s="10">
        <v>3299</v>
      </c>
      <c r="F46" s="9" t="s">
        <v>75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400.64</v>
      </c>
      <c r="E47" s="23"/>
      <c r="F47" s="25"/>
      <c r="G47" s="26"/>
    </row>
    <row r="48" spans="1:7" x14ac:dyDescent="0.25">
      <c r="A48" s="9" t="s">
        <v>76</v>
      </c>
      <c r="B48" s="14" t="s">
        <v>77</v>
      </c>
      <c r="C48" s="10" t="s">
        <v>22</v>
      </c>
      <c r="D48" s="18">
        <v>121.14</v>
      </c>
      <c r="E48" s="10">
        <v>3234</v>
      </c>
      <c r="F48" s="9" t="s">
        <v>32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121.14</v>
      </c>
      <c r="E49" s="23"/>
      <c r="F49" s="25"/>
      <c r="G49" s="26"/>
    </row>
    <row r="50" spans="1:7" x14ac:dyDescent="0.25">
      <c r="A50" s="9" t="s">
        <v>78</v>
      </c>
      <c r="B50" s="14" t="s">
        <v>79</v>
      </c>
      <c r="C50" s="10" t="s">
        <v>18</v>
      </c>
      <c r="D50" s="18">
        <v>1.26</v>
      </c>
      <c r="E50" s="10">
        <v>3221</v>
      </c>
      <c r="F50" s="9" t="s">
        <v>57</v>
      </c>
      <c r="G50" s="27" t="s">
        <v>14</v>
      </c>
    </row>
    <row r="51" spans="1:7" x14ac:dyDescent="0.25">
      <c r="A51" s="9"/>
      <c r="B51" s="14"/>
      <c r="C51" s="10"/>
      <c r="D51" s="18">
        <v>985.43</v>
      </c>
      <c r="E51" s="10">
        <v>3812</v>
      </c>
      <c r="F51" s="9" t="s">
        <v>80</v>
      </c>
      <c r="G51" s="28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SUM(D50:D51)</f>
        <v>986.68999999999994</v>
      </c>
      <c r="E52" s="23"/>
      <c r="F52" s="25"/>
      <c r="G52" s="26"/>
    </row>
    <row r="53" spans="1:7" x14ac:dyDescent="0.25">
      <c r="A53" s="9" t="s">
        <v>81</v>
      </c>
      <c r="B53" s="14" t="s">
        <v>82</v>
      </c>
      <c r="C53" s="10" t="s">
        <v>38</v>
      </c>
      <c r="D53" s="18">
        <v>100.61</v>
      </c>
      <c r="E53" s="10">
        <v>3223</v>
      </c>
      <c r="F53" s="9" t="s">
        <v>52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100.61</v>
      </c>
      <c r="E54" s="23"/>
      <c r="F54" s="25"/>
      <c r="G54" s="26"/>
    </row>
    <row r="55" spans="1:7" x14ac:dyDescent="0.25">
      <c r="A55" s="9" t="s">
        <v>83</v>
      </c>
      <c r="B55" s="14" t="s">
        <v>84</v>
      </c>
      <c r="C55" s="10" t="s">
        <v>66</v>
      </c>
      <c r="D55" s="18">
        <v>1814</v>
      </c>
      <c r="E55" s="10">
        <v>3231</v>
      </c>
      <c r="F55" s="9" t="s">
        <v>13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1814</v>
      </c>
      <c r="E56" s="23"/>
      <c r="F56" s="25"/>
      <c r="G56" s="26"/>
    </row>
    <row r="57" spans="1:7" x14ac:dyDescent="0.25">
      <c r="A57" s="9" t="s">
        <v>85</v>
      </c>
      <c r="B57" s="14" t="s">
        <v>86</v>
      </c>
      <c r="C57" s="10" t="s">
        <v>18</v>
      </c>
      <c r="D57" s="18">
        <v>62.5</v>
      </c>
      <c r="E57" s="10">
        <v>3237</v>
      </c>
      <c r="F57" s="9" t="s">
        <v>49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62.5</v>
      </c>
      <c r="E58" s="23"/>
      <c r="F58" s="25"/>
      <c r="G58" s="26"/>
    </row>
    <row r="59" spans="1:7" x14ac:dyDescent="0.25">
      <c r="A59" s="9" t="s">
        <v>87</v>
      </c>
      <c r="B59" s="14" t="s">
        <v>88</v>
      </c>
      <c r="C59" s="10" t="s">
        <v>89</v>
      </c>
      <c r="D59" s="18">
        <v>1335.73</v>
      </c>
      <c r="E59" s="10">
        <v>3222</v>
      </c>
      <c r="F59" s="9" t="s">
        <v>35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1335.73</v>
      </c>
      <c r="E60" s="23"/>
      <c r="F60" s="25"/>
      <c r="G60" s="26"/>
    </row>
    <row r="61" spans="1:7" x14ac:dyDescent="0.25">
      <c r="A61" s="9" t="s">
        <v>90</v>
      </c>
      <c r="B61" s="14" t="s">
        <v>91</v>
      </c>
      <c r="C61" s="10" t="s">
        <v>22</v>
      </c>
      <c r="D61" s="18">
        <v>1843.01</v>
      </c>
      <c r="E61" s="10">
        <v>3222</v>
      </c>
      <c r="F61" s="9" t="s">
        <v>35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1843.01</v>
      </c>
      <c r="E62" s="23"/>
      <c r="F62" s="25"/>
      <c r="G62" s="26"/>
    </row>
    <row r="63" spans="1:7" x14ac:dyDescent="0.25">
      <c r="A63" s="9" t="s">
        <v>92</v>
      </c>
      <c r="B63" s="14" t="s">
        <v>93</v>
      </c>
      <c r="C63" s="10" t="s">
        <v>12</v>
      </c>
      <c r="D63" s="18">
        <v>38.85</v>
      </c>
      <c r="E63" s="10">
        <v>3221</v>
      </c>
      <c r="F63" s="9" t="s">
        <v>57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38.85</v>
      </c>
      <c r="E64" s="23"/>
      <c r="F64" s="25"/>
      <c r="G64" s="26"/>
    </row>
    <row r="65" spans="1:7" x14ac:dyDescent="0.25">
      <c r="A65" s="9" t="s">
        <v>94</v>
      </c>
      <c r="B65" s="14" t="s">
        <v>93</v>
      </c>
      <c r="C65" s="10" t="s">
        <v>12</v>
      </c>
      <c r="D65" s="18">
        <v>89.72</v>
      </c>
      <c r="E65" s="10">
        <v>4241</v>
      </c>
      <c r="F65" s="9" t="s">
        <v>95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89.72</v>
      </c>
      <c r="E66" s="23"/>
      <c r="F66" s="25"/>
      <c r="G66" s="26"/>
    </row>
    <row r="67" spans="1:7" x14ac:dyDescent="0.25">
      <c r="A67" s="9" t="s">
        <v>99</v>
      </c>
      <c r="B67" s="14" t="s">
        <v>100</v>
      </c>
      <c r="C67" s="10" t="s">
        <v>12</v>
      </c>
      <c r="D67" s="18">
        <v>2037.51</v>
      </c>
      <c r="E67" s="10">
        <v>3222</v>
      </c>
      <c r="F67" s="9" t="s">
        <v>35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2037.51</v>
      </c>
      <c r="E68" s="23"/>
      <c r="F68" s="25"/>
      <c r="G68" s="26"/>
    </row>
    <row r="69" spans="1:7" x14ac:dyDescent="0.25">
      <c r="A69" s="9" t="s">
        <v>101</v>
      </c>
      <c r="B69" s="14" t="s">
        <v>102</v>
      </c>
      <c r="C69" s="10" t="s">
        <v>22</v>
      </c>
      <c r="D69" s="18">
        <v>82.4</v>
      </c>
      <c r="E69" s="10">
        <v>3431</v>
      </c>
      <c r="F69" s="9" t="s">
        <v>103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82.4</v>
      </c>
      <c r="E70" s="23"/>
      <c r="F70" s="25"/>
      <c r="G70" s="26"/>
    </row>
    <row r="71" spans="1:7" x14ac:dyDescent="0.25">
      <c r="A71" s="9" t="s">
        <v>104</v>
      </c>
      <c r="B71" s="14" t="s">
        <v>105</v>
      </c>
      <c r="C71" s="10" t="s">
        <v>106</v>
      </c>
      <c r="D71" s="18">
        <v>58.06</v>
      </c>
      <c r="E71" s="10">
        <v>3221</v>
      </c>
      <c r="F71" s="9" t="s">
        <v>57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58.06</v>
      </c>
      <c r="E72" s="23"/>
      <c r="F72" s="25"/>
      <c r="G72" s="26"/>
    </row>
    <row r="73" spans="1:7" x14ac:dyDescent="0.25">
      <c r="A73" s="9" t="s">
        <v>107</v>
      </c>
      <c r="B73" s="14" t="s">
        <v>108</v>
      </c>
      <c r="C73" s="10" t="s">
        <v>109</v>
      </c>
      <c r="D73" s="18">
        <v>49.78</v>
      </c>
      <c r="E73" s="10">
        <v>3232</v>
      </c>
      <c r="F73" s="9" t="s">
        <v>110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49.78</v>
      </c>
      <c r="E74" s="23"/>
      <c r="F74" s="25"/>
      <c r="G74" s="26"/>
    </row>
    <row r="75" spans="1:7" ht="15.75" thickBot="1" x14ac:dyDescent="0.3">
      <c r="A75" s="29" t="s">
        <v>112</v>
      </c>
      <c r="B75" s="30"/>
      <c r="C75" s="31"/>
      <c r="D75" s="32">
        <f>D8+D10+D12+D14+D16+D18+D20+D22+D24+D26+D28+D30+D33+D35+D37+D39+D41+D43+D45+D47+D49+D52+D54+D56+D58+D60+D62+D64+D66+D68+D70+D72+D74</f>
        <v>27316.599999999995</v>
      </c>
      <c r="E75" s="31"/>
      <c r="F75" s="33"/>
      <c r="G75" s="30"/>
    </row>
    <row r="76" spans="1:7" x14ac:dyDescent="0.25">
      <c r="A76" s="9" t="s">
        <v>43</v>
      </c>
      <c r="B76" s="14" t="s">
        <v>44</v>
      </c>
      <c r="C76" s="10" t="s">
        <v>45</v>
      </c>
      <c r="D76" s="41">
        <v>7752.48</v>
      </c>
      <c r="E76" s="10">
        <v>3111</v>
      </c>
      <c r="F76" s="9" t="s">
        <v>46</v>
      </c>
      <c r="G76" s="27" t="s">
        <v>14</v>
      </c>
    </row>
    <row r="77" spans="1:7" x14ac:dyDescent="0.25">
      <c r="A77" s="9"/>
      <c r="B77" s="14"/>
      <c r="C77" s="10"/>
      <c r="D77" s="41">
        <v>779.94</v>
      </c>
      <c r="E77" s="10">
        <v>3141</v>
      </c>
      <c r="F77" s="40" t="s">
        <v>114</v>
      </c>
      <c r="G77" s="28" t="s">
        <v>14</v>
      </c>
    </row>
    <row r="78" spans="1:7" x14ac:dyDescent="0.25">
      <c r="A78" s="9"/>
      <c r="B78" s="14"/>
      <c r="C78" s="10"/>
      <c r="D78" s="41">
        <v>523.89</v>
      </c>
      <c r="E78" s="10">
        <v>3151</v>
      </c>
      <c r="F78" s="40" t="s">
        <v>115</v>
      </c>
      <c r="G78" s="28" t="s">
        <v>14</v>
      </c>
    </row>
    <row r="79" spans="1:7" x14ac:dyDescent="0.25">
      <c r="A79" s="9"/>
      <c r="B79" s="14"/>
      <c r="C79" s="10"/>
      <c r="D79" s="41">
        <v>1421.34</v>
      </c>
      <c r="E79" s="10">
        <v>3151</v>
      </c>
      <c r="F79" s="40" t="s">
        <v>116</v>
      </c>
      <c r="G79" s="28" t="s">
        <v>14</v>
      </c>
    </row>
    <row r="80" spans="1:7" x14ac:dyDescent="0.25">
      <c r="A80" s="9"/>
      <c r="B80" s="14"/>
      <c r="C80" s="10"/>
      <c r="D80" s="41">
        <v>1728.83</v>
      </c>
      <c r="E80" s="10">
        <v>3162</v>
      </c>
      <c r="F80" s="40" t="s">
        <v>117</v>
      </c>
      <c r="G80" s="28" t="s">
        <v>14</v>
      </c>
    </row>
    <row r="81" spans="1:7" x14ac:dyDescent="0.25">
      <c r="A81" s="9"/>
      <c r="B81" s="14"/>
      <c r="C81" s="10"/>
      <c r="D81" s="41">
        <v>2400</v>
      </c>
      <c r="E81" s="10">
        <v>3171</v>
      </c>
      <c r="F81" s="9" t="s">
        <v>118</v>
      </c>
      <c r="G81" s="28" t="s">
        <v>14</v>
      </c>
    </row>
    <row r="82" spans="1:7" x14ac:dyDescent="0.25">
      <c r="A82" s="9"/>
      <c r="B82" s="14"/>
      <c r="C82" s="10"/>
      <c r="D82" s="41">
        <v>1428.62</v>
      </c>
      <c r="E82" s="10">
        <v>3211</v>
      </c>
      <c r="F82" s="9" t="s">
        <v>47</v>
      </c>
      <c r="G82" s="28" t="s">
        <v>14</v>
      </c>
    </row>
    <row r="83" spans="1:7" x14ac:dyDescent="0.25">
      <c r="A83" s="9"/>
      <c r="B83" s="14"/>
      <c r="C83" s="10"/>
      <c r="D83" s="41">
        <v>521.61</v>
      </c>
      <c r="E83" s="10">
        <v>3212</v>
      </c>
      <c r="F83" s="9" t="s">
        <v>48</v>
      </c>
      <c r="G83" s="28" t="s">
        <v>14</v>
      </c>
    </row>
    <row r="84" spans="1:7" x14ac:dyDescent="0.25">
      <c r="A84" s="9"/>
      <c r="B84" s="14"/>
      <c r="C84" s="10"/>
      <c r="D84" s="41">
        <v>1250</v>
      </c>
      <c r="E84" s="10">
        <v>3237</v>
      </c>
      <c r="F84" s="9" t="s">
        <v>49</v>
      </c>
      <c r="G84" s="28" t="s">
        <v>14</v>
      </c>
    </row>
    <row r="85" spans="1:7" ht="27" customHeight="1" thickBot="1" x14ac:dyDescent="0.3">
      <c r="A85" s="21" t="s">
        <v>15</v>
      </c>
      <c r="B85" s="22"/>
      <c r="C85" s="23"/>
      <c r="D85" s="42">
        <f>SUM(D76:D84)</f>
        <v>17806.71</v>
      </c>
      <c r="E85" s="23"/>
      <c r="F85" s="25"/>
      <c r="G85" s="26"/>
    </row>
    <row r="86" spans="1:7" x14ac:dyDescent="0.25">
      <c r="A86" s="9" t="s">
        <v>96</v>
      </c>
      <c r="B86" s="14" t="s">
        <v>93</v>
      </c>
      <c r="C86" s="10" t="s">
        <v>45</v>
      </c>
      <c r="D86" s="41">
        <v>81056.149999999994</v>
      </c>
      <c r="E86" s="10">
        <v>3111</v>
      </c>
      <c r="F86" s="9" t="s">
        <v>46</v>
      </c>
      <c r="G86" s="27" t="s">
        <v>14</v>
      </c>
    </row>
    <row r="87" spans="1:7" x14ac:dyDescent="0.25">
      <c r="A87" s="9"/>
      <c r="B87" s="14"/>
      <c r="C87" s="10"/>
      <c r="D87" s="41">
        <v>15600</v>
      </c>
      <c r="E87" s="10">
        <v>3121</v>
      </c>
      <c r="F87" s="9" t="s">
        <v>97</v>
      </c>
      <c r="G87" s="28" t="s">
        <v>14</v>
      </c>
    </row>
    <row r="88" spans="1:7" x14ac:dyDescent="0.25">
      <c r="A88" s="9"/>
      <c r="B88" s="14"/>
      <c r="C88" s="10"/>
      <c r="D88" s="41">
        <v>308.2</v>
      </c>
      <c r="E88" s="10">
        <v>3122</v>
      </c>
      <c r="F88" s="9" t="s">
        <v>119</v>
      </c>
      <c r="G88" s="28" t="s">
        <v>14</v>
      </c>
    </row>
    <row r="89" spans="1:7" x14ac:dyDescent="0.25">
      <c r="A89" s="9"/>
      <c r="B89" s="14"/>
      <c r="C89" s="10"/>
      <c r="D89" s="41">
        <v>10642.54</v>
      </c>
      <c r="E89" s="10">
        <v>3141</v>
      </c>
      <c r="F89" s="40" t="s">
        <v>114</v>
      </c>
      <c r="G89" s="28" t="s">
        <v>14</v>
      </c>
    </row>
    <row r="90" spans="1:7" x14ac:dyDescent="0.25">
      <c r="A90" s="9"/>
      <c r="B90" s="14"/>
      <c r="C90" s="10"/>
      <c r="D90" s="41">
        <v>5655.46</v>
      </c>
      <c r="E90" s="10">
        <v>3151</v>
      </c>
      <c r="F90" s="40" t="s">
        <v>115</v>
      </c>
      <c r="G90" s="28" t="s">
        <v>14</v>
      </c>
    </row>
    <row r="91" spans="1:7" x14ac:dyDescent="0.25">
      <c r="A91" s="9"/>
      <c r="B91" s="14"/>
      <c r="C91" s="10"/>
      <c r="D91" s="41">
        <v>17103.18</v>
      </c>
      <c r="E91" s="10">
        <v>3151</v>
      </c>
      <c r="F91" s="40" t="s">
        <v>116</v>
      </c>
      <c r="G91" s="28" t="s">
        <v>14</v>
      </c>
    </row>
    <row r="92" spans="1:7" x14ac:dyDescent="0.25">
      <c r="A92" s="9"/>
      <c r="B92" s="14"/>
      <c r="C92" s="10"/>
      <c r="D92" s="41">
        <v>18886.54</v>
      </c>
      <c r="E92" s="10">
        <v>3162</v>
      </c>
      <c r="F92" s="40" t="s">
        <v>117</v>
      </c>
      <c r="G92" s="28" t="s">
        <v>14</v>
      </c>
    </row>
    <row r="93" spans="1:7" x14ac:dyDescent="0.25">
      <c r="A93" s="9"/>
      <c r="B93" s="14"/>
      <c r="C93" s="10"/>
      <c r="D93" s="41">
        <v>3183.36</v>
      </c>
      <c r="E93" s="10">
        <v>3212</v>
      </c>
      <c r="F93" s="9" t="s">
        <v>48</v>
      </c>
      <c r="G93" s="28" t="s">
        <v>14</v>
      </c>
    </row>
    <row r="94" spans="1:7" x14ac:dyDescent="0.25">
      <c r="A94" s="9"/>
      <c r="B94" s="14"/>
      <c r="C94" s="10"/>
      <c r="D94" s="41">
        <v>388</v>
      </c>
      <c r="E94" s="10">
        <v>3295</v>
      </c>
      <c r="F94" s="9" t="s">
        <v>98</v>
      </c>
      <c r="G94" s="28" t="s">
        <v>14</v>
      </c>
    </row>
    <row r="95" spans="1:7" ht="27" customHeight="1" thickBot="1" x14ac:dyDescent="0.3">
      <c r="A95" s="21" t="s">
        <v>15</v>
      </c>
      <c r="B95" s="22"/>
      <c r="C95" s="23"/>
      <c r="D95" s="24">
        <f>SUM(D86:D94)</f>
        <v>152823.43</v>
      </c>
      <c r="E95" s="23"/>
      <c r="F95" s="25"/>
      <c r="G95" s="26"/>
    </row>
    <row r="96" spans="1:7" ht="15.75" thickBot="1" x14ac:dyDescent="0.3">
      <c r="A96" s="29" t="s">
        <v>113</v>
      </c>
      <c r="B96" s="30"/>
      <c r="C96" s="31"/>
      <c r="D96" s="32">
        <f>D85+D95</f>
        <v>170630.13999999998</v>
      </c>
      <c r="E96" s="31"/>
      <c r="F96" s="33"/>
      <c r="G96" s="30"/>
    </row>
    <row r="97" spans="1:7" ht="15.75" thickBot="1" x14ac:dyDescent="0.3">
      <c r="A97" s="34" t="s">
        <v>111</v>
      </c>
      <c r="B97" s="35"/>
      <c r="C97" s="36"/>
      <c r="D97" s="37">
        <f>D75+D96</f>
        <v>197946.74</v>
      </c>
      <c r="E97" s="36"/>
      <c r="F97" s="38"/>
      <c r="G97" s="39"/>
    </row>
    <row r="98" spans="1:7" x14ac:dyDescent="0.25">
      <c r="A98" s="9"/>
      <c r="B98" s="14"/>
      <c r="C98" s="10"/>
      <c r="D98" s="18"/>
      <c r="E98" s="10"/>
      <c r="F98" s="9"/>
    </row>
    <row r="99" spans="1:7" x14ac:dyDescent="0.25">
      <c r="A99" s="9"/>
      <c r="B99" s="14"/>
      <c r="C99" s="10"/>
      <c r="D99" s="18"/>
      <c r="E99" s="10"/>
      <c r="F99" s="9"/>
    </row>
    <row r="100" spans="1:7" x14ac:dyDescent="0.25">
      <c r="A100" s="9"/>
      <c r="B100" s="14"/>
      <c r="C100" s="10"/>
      <c r="D100" s="18"/>
      <c r="E100" s="10"/>
      <c r="F100" s="9"/>
    </row>
    <row r="101" spans="1:7" x14ac:dyDescent="0.25">
      <c r="A101" s="9"/>
      <c r="B101" s="14"/>
      <c r="C101" s="10"/>
      <c r="D101" s="18"/>
      <c r="E101" s="10"/>
      <c r="F101" s="9"/>
    </row>
    <row r="102" spans="1:7" x14ac:dyDescent="0.25">
      <c r="A102" s="9"/>
      <c r="B102" s="14"/>
      <c r="C102" s="10"/>
      <c r="D102" s="18"/>
      <c r="E102" s="10"/>
      <c r="F102" s="9"/>
    </row>
    <row r="103" spans="1:7" x14ac:dyDescent="0.25">
      <c r="A103" s="9"/>
      <c r="B103" s="14"/>
      <c r="C103" s="10"/>
      <c r="D103" s="18"/>
      <c r="E103" s="10"/>
      <c r="F103" s="9"/>
    </row>
    <row r="104" spans="1:7" x14ac:dyDescent="0.25">
      <c r="A104" s="9"/>
      <c r="B104" s="14"/>
      <c r="C104" s="10"/>
      <c r="D104" s="18"/>
      <c r="E104" s="10"/>
      <c r="F104" s="9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Katarina</cp:lastModifiedBy>
  <dcterms:created xsi:type="dcterms:W3CDTF">2024-03-05T11:42:46Z</dcterms:created>
  <dcterms:modified xsi:type="dcterms:W3CDTF">2025-08-07T09:36:56Z</dcterms:modified>
</cp:coreProperties>
</file>